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_SKOLA\1_SPOLECNE_DOKUMENTY\_____SPRAVEDLIVA_TRANSFORMACE\MAKON_LEDEN\3_SO 702-1.část\05_Vybavení\"/>
    </mc:Choice>
  </mc:AlternateContent>
  <xr:revisionPtr revIDLastSave="0" documentId="13_ncr:1_{7E544337-0401-451D-A11A-5F809F0643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ílna" sheetId="2" r:id="rId1"/>
    <sheet name="Nářadí - ponk" sheetId="1" r:id="rId2"/>
    <sheet name="šatny žáků + UOV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2" l="1"/>
  <c r="D7" i="4"/>
  <c r="D6" i="4"/>
  <c r="D5" i="4"/>
  <c r="D8" i="4" s="1"/>
  <c r="D4" i="4"/>
  <c r="D3" i="4"/>
  <c r="F40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9" i="1"/>
  <c r="F3" i="1"/>
  <c r="D41" i="2" l="1"/>
  <c r="D43" i="2" s="1"/>
  <c r="D37" i="2"/>
  <c r="D36" i="2"/>
  <c r="D35" i="2"/>
  <c r="D34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38" i="2" l="1"/>
</calcChain>
</file>

<file path=xl/sharedStrings.xml><?xml version="1.0" encoding="utf-8"?>
<sst xmlns="http://schemas.openxmlformats.org/spreadsheetml/2006/main" count="270" uniqueCount="176">
  <si>
    <t>název</t>
  </si>
  <si>
    <t>typ</t>
  </si>
  <si>
    <t>ocelové měřítko</t>
  </si>
  <si>
    <t>příložný</t>
  </si>
  <si>
    <t>plochý</t>
  </si>
  <si>
    <t>300 mm</t>
  </si>
  <si>
    <t>důlčík</t>
  </si>
  <si>
    <t>rýsovací jehla</t>
  </si>
  <si>
    <t>zahnutá</t>
  </si>
  <si>
    <t>pérové</t>
  </si>
  <si>
    <t>kleště</t>
  </si>
  <si>
    <t>kombinované</t>
  </si>
  <si>
    <t>zámečnický šroubovák</t>
  </si>
  <si>
    <t>kladivo</t>
  </si>
  <si>
    <t>zámečnické</t>
  </si>
  <si>
    <t>křížový</t>
  </si>
  <si>
    <t>ocelový</t>
  </si>
  <si>
    <t>na pilníky</t>
  </si>
  <si>
    <t>posuvné měřítko</t>
  </si>
  <si>
    <t>velikost</t>
  </si>
  <si>
    <t>kartáč</t>
  </si>
  <si>
    <t>počet</t>
  </si>
  <si>
    <t>zámečnická svěrka</t>
  </si>
  <si>
    <t>jehlové pilníky</t>
  </si>
  <si>
    <t>hrubost 1-2</t>
  </si>
  <si>
    <t>ubírací hrubost 0-1</t>
  </si>
  <si>
    <t>hrubost 2</t>
  </si>
  <si>
    <t>hrubost 3</t>
  </si>
  <si>
    <t>vratidlo pro závitová očka</t>
  </si>
  <si>
    <t>kloubové nůžky na plech</t>
  </si>
  <si>
    <t>vnitřní Ø 25mm</t>
  </si>
  <si>
    <t>cena
za kus</t>
  </si>
  <si>
    <t>cena
celkem</t>
  </si>
  <si>
    <t>pilník - plochý</t>
  </si>
  <si>
    <t>150 mm</t>
  </si>
  <si>
    <t>400 mm</t>
  </si>
  <si>
    <t>350 mm</t>
  </si>
  <si>
    <t>250 mm</t>
  </si>
  <si>
    <t>200 mm</t>
  </si>
  <si>
    <t>úhelník</t>
  </si>
  <si>
    <t>4 mm</t>
  </si>
  <si>
    <t>TONA</t>
  </si>
  <si>
    <t>KINEX</t>
  </si>
  <si>
    <t>KNIPEX</t>
  </si>
  <si>
    <t>kružítko pérové</t>
  </si>
  <si>
    <t>nako.cz</t>
  </si>
  <si>
    <t>150/0.02 mm</t>
  </si>
  <si>
    <t>50 mm</t>
  </si>
  <si>
    <t>MAGG</t>
  </si>
  <si>
    <t>plochý, č. 6</t>
  </si>
  <si>
    <t>6.5x125 mm</t>
  </si>
  <si>
    <t>BAHCO B190</t>
  </si>
  <si>
    <t>Nářadí Veselý Brno</t>
  </si>
  <si>
    <t>AJAX</t>
  </si>
  <si>
    <t>pilka na kov</t>
  </si>
  <si>
    <t>rovné</t>
  </si>
  <si>
    <t>DeWALT</t>
  </si>
  <si>
    <t>300 g</t>
  </si>
  <si>
    <t>ZBIROVIA</t>
  </si>
  <si>
    <t>sekáč zámečnický</t>
  </si>
  <si>
    <t>200x15 mm</t>
  </si>
  <si>
    <t>NEREX</t>
  </si>
  <si>
    <t>RENNSTEIG</t>
  </si>
  <si>
    <t>BO-IMPORT</t>
  </si>
  <si>
    <t>KMITEX</t>
  </si>
  <si>
    <t>stavitelné vratidlo peo závitníky</t>
  </si>
  <si>
    <t>M7-M9</t>
  </si>
  <si>
    <t>200 mm/sek2</t>
  </si>
  <si>
    <t>sada 6 ks</t>
  </si>
  <si>
    <t>dřevěný smetáček</t>
  </si>
  <si>
    <t>PROMEX</t>
  </si>
  <si>
    <t>pár</t>
  </si>
  <si>
    <t>hliník, 100 mm</t>
  </si>
  <si>
    <t>YORK</t>
  </si>
  <si>
    <t>mojedilna.cz</t>
  </si>
  <si>
    <t>Výrobce</t>
  </si>
  <si>
    <t>Obchod</t>
  </si>
  <si>
    <t>vložky do čelistí svěráku</t>
  </si>
  <si>
    <t>M3-M12</t>
  </si>
  <si>
    <t>pilník trojboký</t>
  </si>
  <si>
    <t>pilník čtyřhran</t>
  </si>
  <si>
    <t>pilník půlkulatý</t>
  </si>
  <si>
    <t>pilník kulatý</t>
  </si>
  <si>
    <t>Základní vybavení pracovního stolu - dílny 1. ročníků</t>
  </si>
  <si>
    <t>Poznámka</t>
  </si>
  <si>
    <t>ALLBOARDS Česko s.r.o.</t>
  </si>
  <si>
    <t>https://www.rubber.cz/penizkova-guma-sire-1-25m-tl-4mm</t>
  </si>
  <si>
    <t>FRAM spol.s r.o.</t>
  </si>
  <si>
    <t>B2Bpartner s.r.o.</t>
  </si>
  <si>
    <t>https://www.grandic.cz/sveraky-sverky-stojany-hridele-kupper-1444-ocelovy-sverak-125-mm-s-nastavitelnou-vyskou-kupper</t>
  </si>
  <si>
    <t>Svěrák s nastavitelnou výškou Küpper</t>
  </si>
  <si>
    <t>Ivo Grandič</t>
  </si>
  <si>
    <t>Svářečský obchod</t>
  </si>
  <si>
    <t>Manutan</t>
  </si>
  <si>
    <t>https://www.manutan.cz/cs/mcz/pakove-nuzky-stolni?NavigationSource=Podobn%C3%A9%20produkty&amp;MIGSource=MIG2622121&amp;SKUSource=</t>
  </si>
  <si>
    <t>Strojní svěrák 125 mm</t>
  </si>
  <si>
    <t>https://www.kovonastroje.cz/strojni-sverak-s-tocnou-125mm-vbv-5/</t>
  </si>
  <si>
    <t>Kovo nástoje</t>
  </si>
  <si>
    <t>https://www.d-program.cz/dratena-sit-150-x-90cm/</t>
  </si>
  <si>
    <t>D-program</t>
  </si>
  <si>
    <t>Drátěný panel 150 x 90 cm</t>
  </si>
  <si>
    <t>https://insgraf.cz/1109456/Satni-skrinka-s-12-moduly-modra-dvirka/803047?c=2776</t>
  </si>
  <si>
    <t xml:space="preserve">Šatní skříňka s 12 moduly, modrá dvířka </t>
  </si>
  <si>
    <t>insGraf</t>
  </si>
  <si>
    <t>Magnetická tabule 200x100 cm</t>
  </si>
  <si>
    <t>https://www.tabule-magneticke.cz/p/magneticka-tabule-200x100-allboards-premium-ex2010</t>
  </si>
  <si>
    <t>Dílenská skříň 4 police, 2 zásuvky</t>
  </si>
  <si>
    <t>https://www.b2bpartner.cz/dilenska-kovova-skrin-na-naradi-kovona-4-police-2-zasuvky-svarovana-nosnost-80-kg-950-x-500-x-1950-mm/</t>
  </si>
  <si>
    <t>Dílenská skříň 2 police, 6 zásuvek</t>
  </si>
  <si>
    <t>https://www.b2bpartner.cz/dilenska-kovova-skrin-na-naradi-kovona-2-police-6-zasuvek-svarovana-nosnost-50-kg-950-x-500-x-1950-mm/</t>
  </si>
  <si>
    <t>Dílenská skříň 2 police, 14 zásuvek</t>
  </si>
  <si>
    <t>https://www.b2bpartner.cz/dilenska-kovova-skrin-na-naradi-kovona-2-police-14-zasuvek-svarovana-nosnost-80-kg-950-x-500-x-1950-mm/</t>
  </si>
  <si>
    <t>https://www.b2bpartner.cz/pristavny-dilensky-zasuvkovy-kontejner-na-naradi-gude-9-zasuvek-1100-x-570-x-590-mm-modra/</t>
  </si>
  <si>
    <t>Přístavný dílenský zásuvkový kontejner na nářadí GÜDE, 12 zásuvek, 1100 x 570 x 590 mm, modrá</t>
  </si>
  <si>
    <t>Pákové nůžky s hřebenovým převodem HSG - 8 (250 mm)</t>
  </si>
  <si>
    <t>Kancelářský stůl se 4 zásuvkami</t>
  </si>
  <si>
    <t>MULTIP</t>
  </si>
  <si>
    <t>https://www.multip.cz/kancelarsky-stul-se-4-zasuvkami9</t>
  </si>
  <si>
    <t>Dílny: 2225, 2226, 2227, 2228</t>
  </si>
  <si>
    <t>DVOUKOTOUČOVÁ BRUSKA OPTIGRIND GU 18</t>
  </si>
  <si>
    <t>Dvoukotoučová bruska OPTIgrind GU 18 | Svářečky-obchod.cz (svarecky-obchod.cz)</t>
  </si>
  <si>
    <t>VRTAČKA STOLNÍ V 20 B</t>
  </si>
  <si>
    <t>Stolní a sloupové vrtačky - stolní a pásové brusky Heltos a.s. - Vrtačka stolní V 20 B</t>
  </si>
  <si>
    <t>Kontejner čtyřzásuvkový na kolečkách</t>
  </si>
  <si>
    <t>Kontejner čtyřzásuvkový na kolečkách (multip.cz)</t>
  </si>
  <si>
    <t>kancelářská židle - BZJ 002 AS - Sedím 4-6 hodin (kancelarskezidle.com)</t>
  </si>
  <si>
    <t>MULTISED - kancelářská židle - BZJ 002 AS (barva modrá bez područek)</t>
  </si>
  <si>
    <t>Kancelářské židle</t>
  </si>
  <si>
    <t>NBR v rolích | Oleji vzdorné gumové výrobky | Rubber.cz</t>
  </si>
  <si>
    <t>Gumová protiskluzová podložka (penízková guma) 1000 x 1000 mm, tl. 4 mm (podle podlahy)</t>
  </si>
  <si>
    <t>Dílenský pracovní stůl GÜDE Variant, buková spárovka, 2000 x 800 x 840 mm, modrá</t>
  </si>
  <si>
    <t>Dílenský pracovní stůl GÜDE Variant, buková spárovka, 2000 x 800 x 840 mm, modrá | B2B Partner</t>
  </si>
  <si>
    <t>Závěsný dílenský box na nářadí k pracovním stolům GÜDE, 3 zásuvky, zámek, 510 x 592 x 470 mm, modrá / šedá</t>
  </si>
  <si>
    <t>Závěsná dílenská skříňka na nářadí s dveřmi KOVONA + 1 zásuvka, bez polic, 480 x 610 x 700 mm</t>
  </si>
  <si>
    <t>Závěsná dílenská skříňka na nářadí s dveřmi KOVONA + 1 zásuvka, bez polic, 480 x 610 x 700 mm | B2B Partner</t>
  </si>
  <si>
    <t>Dílenský pracovní stůl GÜDE Variant, buková spárovka, pevná noha + zásuvkový dílenský box na nářadí, 5 zásuvek, 1200 x 685 x 850 mm, modrá</t>
  </si>
  <si>
    <t>Dílenský pracovní stůl GÜDE Variant, buková spárovka, pevná noha + zásuvkový dílenský box na nářadí, 5 zásuvek, 1200 x 685 x 850 mm, modrá | B2B Partner</t>
  </si>
  <si>
    <t>Dílenský svěrák YORK 125 mm - červený, standart</t>
  </si>
  <si>
    <t>Dílenské svěráky | York, spol. s r.o.</t>
  </si>
  <si>
    <t>Korková nástěnka boardOK v hliníkovém rámu, 600 x 450 mm, modrý rám</t>
  </si>
  <si>
    <t>Korková nástěnka boardOK v hliníkovém rámu, 600 x 450 mm, modrý rám | B2B Partner</t>
  </si>
  <si>
    <t>Pracovní stůl MASTER š.2500mm</t>
  </si>
  <si>
    <t xml:space="preserve">https://www.regaz.cz/eshop-pracovni-stul-master-s.2500mm-459914.html </t>
  </si>
  <si>
    <t>Regas</t>
  </si>
  <si>
    <t>https://www.b2bpartner.cz/drevena-jidelni-zidle-bella-prirodni/?utm_source=seznam&amp;utm_medium=cpc&amp;utm_campaign=Zbo%c5%be%c3%ad.cz:+B2B+Partner%20-%2011+-+D%c5%afm+a+zahrada&amp;utm_content=D%c5%99ev%c4%9bn%c3%a1+j%c3%addeln%c3%ad+%c5%beidle+BELLA,+p%c5%99%c3%adrodn%c3%ad&amp;utm_term=</t>
  </si>
  <si>
    <t>židle dřevěná</t>
  </si>
  <si>
    <t>Strojní zázemí - sklad</t>
  </si>
  <si>
    <t xml:space="preserve">https://www.bazaroveregaly.cz/regal-kovovy-lakovany-6-policovy-2200--900--600-mm--nosnost-1050-kg-cerny/ </t>
  </si>
  <si>
    <t>regál lakovaný nsnost 1050kg</t>
  </si>
  <si>
    <t>bazarové regály</t>
  </si>
  <si>
    <t xml:space="preserve">https://www.b2bpartner.cz/jidelni-stul-800-x-800-mm-deska-briza-podnoz-tm-seda/ </t>
  </si>
  <si>
    <t xml:space="preserve">https://www.b2bpartner.cz/drevena-lavice-do-cekaren-iso-3-sedak-cerne-nohy/ </t>
  </si>
  <si>
    <t>trojlavice do čekáren</t>
  </si>
  <si>
    <t>stůl dřevěný jídelní 800 x 800mm černá konstrukce</t>
  </si>
  <si>
    <t>Koš na tříděný odpad 3x 50 l, stojan na odpadkové pytle, šedá/žlutá</t>
  </si>
  <si>
    <t>Koš na tříděný odpad 3x 50 l, stojan na odpadkové pytle, šedá/žlutá | B2B Partner</t>
  </si>
  <si>
    <t>nůžky tabulové ruční 500mm</t>
  </si>
  <si>
    <t>Skříň policová, sestavná, 500x950x500 (kovona.com)</t>
  </si>
  <si>
    <t>Šatní skříňv x š x h 1940 x 900 x 500 mm, s nohami (dveře světle modré) - UOV</t>
  </si>
  <si>
    <t>Šatní skříň: v x š x h 1940 x 900 x 500 mm, s nohami | kaiserkraft</t>
  </si>
  <si>
    <t>Šatní skříňv x š x h 1800 x 600 x 500 mm, 2 oddíly (dveře světle modré)</t>
  </si>
  <si>
    <t>Šatní skříň: v x š x h 1800 x 600 x 500 mm, 2 oddíly | kaiserkraft</t>
  </si>
  <si>
    <t>věšák na zeď</t>
  </si>
  <si>
    <t>https://www.nabytek24h.cz/lavice-do-satny-150-x-35-x-45-cm-p9511_18978.html?utm_source=seznam&amp;utm_medium=cpc&amp;utm_campaign=Zbo%c5%be%c3%ad.cz:+nabytek24h.cz&amp;utm_content=V%c5%a1echny+produkty&amp;utm_term=lavice+do+%c5%a1aten</t>
  </si>
  <si>
    <t>lavice školní</t>
  </si>
  <si>
    <t>Sklopné schůdky</t>
  </si>
  <si>
    <t>https://www.kaiserkraft.cz/pomucky-pro-vystup/schudky/sklopne-schudky/nosnost-150-kg/p/M3208727/?articleNumber=499087&amp;utm_content=Ladders&amp;Scaffolding%3ESteps&amp;utm_term=499087&amp;customerType=B2C&amp;infinity=ict2~net~gaw~cmp~PM_Jarvis-6~ag~~ar~~kw~~mt~&amp;gad_source=1&amp;gclid=EAIaIQobChMIo5XLlqjGgwMVggaLCh0aKwOHEAQYESABEgKIF_D_BwE</t>
  </si>
  <si>
    <t>Skříň policová, sestavná, 500x950x500 (modré dvířka)</t>
  </si>
  <si>
    <t>NBR 5MM ŠÍŘE 1,2M (počet v metrech)</t>
  </si>
  <si>
    <t>https://www.b2bpartner.cz/zavesny-dilensky-box-na-naradi-k-pracovnim-stolum-gude-3-zasuvky-zamek-510-x-592-x-470-mm-modra-seda/</t>
  </si>
  <si>
    <t>venkovní žaluzie (počet oken v 1 učebně)</t>
  </si>
  <si>
    <t>Heltos</t>
  </si>
  <si>
    <t>Svačinový kout 702, 2.NP</t>
  </si>
  <si>
    <t>Dílenský nábytek a stroje - dílna 1. ročníků - počet pro 1 dílnu (vynásobit 4x)</t>
  </si>
  <si>
    <t>https://www.homein.cz/umbra-sklapeci-nastenny-vesak-sticks--cerny/?utm_campaign=Zbozi&amp;utm_medium=product&amp;utm_source=zbozi.cz&amp;utm_term=318211-040</t>
  </si>
  <si>
    <t>Šatny žáků + UOV - praktické vyučování SO-702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</si>
</sst>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6" x14ac:knownFonts="1">
    <font>
      <sz val="12"/>
      <color theme="1"/>
      <name val="Trebuchet MS"/>
      <family val="2"/>
    </font>
    <font>
      <sz val="12"/>
      <color theme="1"/>
      <name val="Trebuchet MS"/>
      <family val="2"/>
      <charset val="238"/>
    </font>
    <font>
      <b/>
      <sz val="16"/>
      <color theme="1"/>
      <name val="Trebuchet MS"/>
      <family val="2"/>
      <charset val="238"/>
    </font>
    <font>
      <sz val="12"/>
      <color rgb="FFFF0000"/>
      <name val="Trebuchet MS"/>
      <family val="2"/>
      <charset val="238"/>
    </font>
    <font>
      <sz val="12"/>
      <color theme="9" tint="-0.249977111117893"/>
      <name val="Trebuchet MS"/>
      <family val="2"/>
      <charset val="238"/>
    </font>
    <font>
      <sz val="10"/>
      <name val="Arial"/>
      <family val="2"/>
      <charset val="238"/>
    </font>
    <font>
      <sz val="7"/>
      <color indexed="8"/>
      <name val="Tahoma"/>
      <family val="2"/>
      <charset val="238"/>
    </font>
    <font>
      <sz val="9"/>
      <color theme="1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Trebuchet MS"/>
      <family val="2"/>
    </font>
    <font>
      <sz val="11"/>
      <color rgb="FF08131F"/>
      <name val="Trebuchet MS"/>
      <family val="2"/>
      <charset val="238"/>
    </font>
    <font>
      <u/>
      <sz val="11"/>
      <color theme="10"/>
      <name val="Trebuchet MS"/>
      <family val="2"/>
      <charset val="238"/>
    </font>
    <font>
      <sz val="11"/>
      <name val="Trebuchet MS"/>
      <family val="2"/>
      <charset val="238"/>
    </font>
    <font>
      <sz val="11"/>
      <color rgb="FF000000"/>
      <name val="Trebuchet M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1">
    <border>
      <left/>
      <right/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5" fillId="0" borderId="0"/>
    <xf numFmtId="0" fontId="6" fillId="2" borderId="0">
      <alignment horizontal="left" vertical="center"/>
    </xf>
    <xf numFmtId="0" fontId="9" fillId="0" borderId="0" applyNumberFormat="0" applyFill="0" applyBorder="0" applyAlignment="0" applyProtection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right" vertical="center" indent="1"/>
    </xf>
    <xf numFmtId="0" fontId="1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left" vertical="center" indent="1"/>
    </xf>
    <xf numFmtId="0" fontId="1" fillId="0" borderId="11" xfId="0" applyFont="1" applyBorder="1" applyAlignment="1">
      <alignment horizontal="left" vertical="center" indent="1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164" fontId="8" fillId="0" borderId="0" xfId="0" applyNumberFormat="1" applyFont="1" applyAlignment="1">
      <alignment vertical="center"/>
    </xf>
    <xf numFmtId="0" fontId="1" fillId="0" borderId="13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 vertical="center" indent="1"/>
    </xf>
    <xf numFmtId="0" fontId="1" fillId="0" borderId="13" xfId="0" applyFont="1" applyBorder="1" applyAlignment="1">
      <alignment horizontal="left" vertical="center" indent="1"/>
    </xf>
    <xf numFmtId="0" fontId="1" fillId="0" borderId="15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right" vertical="center" indent="1"/>
    </xf>
    <xf numFmtId="0" fontId="1" fillId="0" borderId="15" xfId="0" applyFont="1" applyBorder="1" applyAlignment="1">
      <alignment horizontal="left" vertical="center" indent="1"/>
    </xf>
    <xf numFmtId="0" fontId="9" fillId="0" borderId="16" xfId="3" applyBorder="1" applyAlignment="1">
      <alignment horizontal="left"/>
    </xf>
    <xf numFmtId="0" fontId="9" fillId="0" borderId="18" xfId="3" applyBorder="1" applyAlignment="1">
      <alignment horizontal="left"/>
    </xf>
    <xf numFmtId="0" fontId="7" fillId="0" borderId="18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right" vertical="center" indent="1"/>
    </xf>
    <xf numFmtId="0" fontId="1" fillId="0" borderId="20" xfId="0" applyFont="1" applyBorder="1" applyAlignment="1">
      <alignment horizontal="left" vertical="center" indent="1"/>
    </xf>
    <xf numFmtId="0" fontId="9" fillId="0" borderId="18" xfId="3" applyBorder="1" applyAlignment="1">
      <alignment horizontal="left" vertical="center"/>
    </xf>
    <xf numFmtId="164" fontId="11" fillId="0" borderId="0" xfId="0" applyNumberFormat="1" applyFont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1" fillId="0" borderId="24" xfId="0" applyFont="1" applyBorder="1" applyAlignment="1">
      <alignment horizontal="left" vertical="center" indent="1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 inden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right" vertical="center" indent="1"/>
    </xf>
    <xf numFmtId="0" fontId="1" fillId="0" borderId="32" xfId="0" applyFont="1" applyBorder="1" applyAlignment="1">
      <alignment vertical="center"/>
    </xf>
    <xf numFmtId="0" fontId="1" fillId="0" borderId="32" xfId="0" applyFont="1" applyBorder="1" applyAlignment="1">
      <alignment horizontal="left" vertical="center" indent="1"/>
    </xf>
    <xf numFmtId="164" fontId="1" fillId="0" borderId="22" xfId="0" applyNumberFormat="1" applyFont="1" applyBorder="1" applyAlignment="1">
      <alignment horizontal="right" vertical="center" indent="1"/>
    </xf>
    <xf numFmtId="0" fontId="1" fillId="0" borderId="23" xfId="0" applyFont="1" applyBorder="1" applyAlignment="1">
      <alignment horizontal="left" vertical="center" indent="1"/>
    </xf>
    <xf numFmtId="0" fontId="1" fillId="0" borderId="35" xfId="0" applyFont="1" applyBorder="1" applyAlignment="1">
      <alignment vertical="center"/>
    </xf>
    <xf numFmtId="0" fontId="1" fillId="0" borderId="35" xfId="0" applyFont="1" applyBorder="1" applyAlignment="1">
      <alignment horizontal="left" vertical="center" indent="1"/>
    </xf>
    <xf numFmtId="0" fontId="1" fillId="0" borderId="36" xfId="0" applyFont="1" applyBorder="1" applyAlignment="1">
      <alignment horizontal="left" vertical="center" indent="1"/>
    </xf>
    <xf numFmtId="0" fontId="2" fillId="0" borderId="37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0" fontId="2" fillId="0" borderId="39" xfId="0" applyFont="1" applyBorder="1" applyAlignment="1">
      <alignment horizontal="center" vertical="center"/>
    </xf>
    <xf numFmtId="0" fontId="1" fillId="0" borderId="31" xfId="0" applyFont="1" applyBorder="1" applyAlignment="1">
      <alignment horizontal="left" vertical="center" indent="1"/>
    </xf>
    <xf numFmtId="0" fontId="2" fillId="0" borderId="39" xfId="0" applyFont="1" applyBorder="1" applyAlignment="1">
      <alignment horizontal="left" vertical="center" indent="1"/>
    </xf>
    <xf numFmtId="0" fontId="1" fillId="0" borderId="37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 indent="1"/>
    </xf>
    <xf numFmtId="0" fontId="1" fillId="0" borderId="40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0" fontId="1" fillId="0" borderId="17" xfId="0" applyFont="1" applyBorder="1" applyAlignment="1">
      <alignment horizontal="left" vertical="center" indent="1"/>
    </xf>
    <xf numFmtId="0" fontId="1" fillId="0" borderId="26" xfId="0" applyFont="1" applyBorder="1" applyAlignment="1">
      <alignment horizontal="left" vertical="center" indent="1"/>
    </xf>
    <xf numFmtId="0" fontId="9" fillId="0" borderId="25" xfId="3" applyBorder="1" applyAlignment="1">
      <alignment horizontal="left"/>
    </xf>
    <xf numFmtId="0" fontId="2" fillId="0" borderId="38" xfId="0" applyFont="1" applyBorder="1" applyAlignment="1">
      <alignment horizontal="left" vertical="center" indent="1"/>
    </xf>
    <xf numFmtId="0" fontId="2" fillId="0" borderId="35" xfId="0" applyFont="1" applyBorder="1" applyAlignment="1">
      <alignment horizontal="left" vertical="center" indent="1"/>
    </xf>
    <xf numFmtId="0" fontId="2" fillId="0" borderId="36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indent="1"/>
    </xf>
    <xf numFmtId="0" fontId="12" fillId="0" borderId="14" xfId="0" applyFont="1" applyBorder="1" applyAlignment="1">
      <alignment horizontal="left" vertical="center" wrapText="1" indent="1"/>
    </xf>
    <xf numFmtId="0" fontId="13" fillId="0" borderId="16" xfId="3" applyFont="1" applyBorder="1" applyAlignment="1">
      <alignment horizontal="left"/>
    </xf>
    <xf numFmtId="0" fontId="12" fillId="0" borderId="17" xfId="0" applyFont="1" applyBorder="1" applyAlignment="1">
      <alignment horizontal="left" vertical="center" wrapText="1" indent="1"/>
    </xf>
    <xf numFmtId="0" fontId="13" fillId="0" borderId="18" xfId="3" applyFont="1" applyBorder="1" applyAlignment="1">
      <alignment horizontal="left"/>
    </xf>
    <xf numFmtId="0" fontId="14" fillId="0" borderId="18" xfId="3" applyFont="1" applyBorder="1" applyAlignment="1">
      <alignment horizontal="left" vertical="top"/>
    </xf>
    <xf numFmtId="0" fontId="14" fillId="0" borderId="18" xfId="3" applyFont="1" applyBorder="1" applyAlignment="1">
      <alignment horizontal="left"/>
    </xf>
    <xf numFmtId="0" fontId="14" fillId="0" borderId="17" xfId="0" applyFont="1" applyBorder="1" applyAlignment="1">
      <alignment horizontal="left" vertical="center" wrapText="1" indent="1"/>
    </xf>
    <xf numFmtId="0" fontId="13" fillId="0" borderId="18" xfId="3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 wrapText="1" indent="1"/>
    </xf>
    <xf numFmtId="0" fontId="1" fillId="0" borderId="19" xfId="0" applyFont="1" applyBorder="1" applyAlignment="1">
      <alignment horizontal="left" vertical="center" indent="1"/>
    </xf>
    <xf numFmtId="0" fontId="13" fillId="0" borderId="21" xfId="3" applyFont="1" applyBorder="1" applyAlignment="1">
      <alignment horizontal="left" vertical="center"/>
    </xf>
    <xf numFmtId="0" fontId="13" fillId="0" borderId="34" xfId="3" applyFont="1" applyBorder="1"/>
    <xf numFmtId="0" fontId="13" fillId="0" borderId="25" xfId="3" applyFont="1" applyBorder="1" applyAlignment="1">
      <alignment horizontal="left" vertical="center"/>
    </xf>
    <xf numFmtId="164" fontId="8" fillId="0" borderId="32" xfId="0" applyNumberFormat="1" applyFont="1" applyBorder="1" applyAlignment="1">
      <alignment horizontal="right" vertical="center" indent="1"/>
    </xf>
    <xf numFmtId="0" fontId="13" fillId="0" borderId="27" xfId="3" applyFont="1" applyBorder="1" applyAlignment="1">
      <alignment vertical="center"/>
    </xf>
    <xf numFmtId="0" fontId="13" fillId="0" borderId="18" xfId="3" applyFont="1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13" fillId="0" borderId="25" xfId="3" applyFont="1" applyBorder="1"/>
    <xf numFmtId="0" fontId="13" fillId="0" borderId="27" xfId="3" applyFont="1" applyBorder="1" applyAlignment="1">
      <alignment horizontal="left" vertical="center" indent="1"/>
    </xf>
    <xf numFmtId="0" fontId="13" fillId="0" borderId="25" xfId="3" applyFont="1" applyBorder="1" applyAlignment="1">
      <alignment horizontal="left" vertical="center" indent="1"/>
    </xf>
  </cellXfs>
  <cellStyles count="4">
    <cellStyle name="Hypertextový odkaz" xfId="3" builtinId="8"/>
    <cellStyle name="Normální" xfId="0" builtinId="0" customBuiltin="1"/>
    <cellStyle name="normální 3" xfId="1" xr:uid="{00000000-0005-0000-0000-000001000000}"/>
    <cellStyle name="S2M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kancelarskezidle.com/3072-kancelarska-zidle-bzj-002-as" TargetMode="External"/><Relationship Id="rId18" Type="http://schemas.openxmlformats.org/officeDocument/2006/relationships/hyperlink" Target="https://www.b2bpartner.cz/dilensky-pracovni-stul-gude-variant-bukova-sparovka-pevna-noha-zasuvkovy-dilensky-box-na-naradi-5-zasuvek-1200-x-685-x-850-mm-modra/" TargetMode="External"/><Relationship Id="rId26" Type="http://schemas.openxmlformats.org/officeDocument/2006/relationships/hyperlink" Target="https://www.b2bpartner.cz/kos-na-trideny-odpad-3x-50-l-stojan-na-odpadkove-pytle-seda-zluta/" TargetMode="External"/><Relationship Id="rId3" Type="http://schemas.openxmlformats.org/officeDocument/2006/relationships/hyperlink" Target="https://www.d-program.cz/dratena-sit-150-x-90cm/" TargetMode="External"/><Relationship Id="rId21" Type="http://schemas.openxmlformats.org/officeDocument/2006/relationships/hyperlink" Target="https://www.regaz.cz/eshop-pracovni-stul-master-s.2500mm-459914.html" TargetMode="External"/><Relationship Id="rId7" Type="http://schemas.openxmlformats.org/officeDocument/2006/relationships/hyperlink" Target="https://www.b2bpartner.cz/dilenska-kovova-skrin-na-naradi-kovona-2-police-6-zasuvek-svarovana-nosnost-50-kg-950-x-500-x-1950-mm/" TargetMode="External"/><Relationship Id="rId12" Type="http://schemas.openxmlformats.org/officeDocument/2006/relationships/hyperlink" Target="https://www.multip.cz/kontejner-ctyrzasuvkovy-na-koleckach" TargetMode="External"/><Relationship Id="rId17" Type="http://schemas.openxmlformats.org/officeDocument/2006/relationships/hyperlink" Target="https://www.b2bpartner.cz/zavesna-dilenska-skrinka-na-naradi-s-dvermi-kovona-1-zasuvka-bez-polic-480-x-610-x-700-mm/" TargetMode="External"/><Relationship Id="rId25" Type="http://schemas.openxmlformats.org/officeDocument/2006/relationships/hyperlink" Target="https://www.b2bpartner.cz/drevena-lavice-do-cekaren-iso-3-sedak-cerne-nohy/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s://www.manutan.cz/cs/mcz/pakove-nuzky-stolni?NavigationSource=Podobn%C3%A9%20produkty&amp;MIGSource=MIG2622121&amp;SKUSource=" TargetMode="External"/><Relationship Id="rId16" Type="http://schemas.openxmlformats.org/officeDocument/2006/relationships/hyperlink" Target="https://www.b2bpartner.cz/dilensky-pracovni-stul-gude-variant-bukova-sparovka-2000-x-800-x-840-mm-modra/" TargetMode="External"/><Relationship Id="rId20" Type="http://schemas.openxmlformats.org/officeDocument/2006/relationships/hyperlink" Target="https://www.b2bpartner.cz/korkova-nastenka-boardok-v-hlinikovem-ramu-600-x-450-mm-modry-ram/" TargetMode="External"/><Relationship Id="rId29" Type="http://schemas.openxmlformats.org/officeDocument/2006/relationships/hyperlink" Target="https://www.b2bpartner.cz/zavesny-dilensky-box-na-naradi-k-pracovnim-stolum-gude-3-zasuvky-zamek-510-x-592-x-470-mm-modra-seda/" TargetMode="External"/><Relationship Id="rId1" Type="http://schemas.openxmlformats.org/officeDocument/2006/relationships/hyperlink" Target="https://www.grandic.cz/sveraky-sverky-stojany-hridele-kupper-1444-ocelovy-sverak-125-mm-s-nastavitelnou-vyskou-kupper" TargetMode="External"/><Relationship Id="rId6" Type="http://schemas.openxmlformats.org/officeDocument/2006/relationships/hyperlink" Target="https://www.b2bpartner.cz/dilenska-kovova-skrin-na-naradi-kovona-4-police-2-zasuvky-svarovana-nosnost-80-kg-950-x-500-x-1950-mm/" TargetMode="External"/><Relationship Id="rId11" Type="http://schemas.openxmlformats.org/officeDocument/2006/relationships/hyperlink" Target="http://www.heltos.cz/vrtacka-stolni-v-20-b-2-2.html" TargetMode="External"/><Relationship Id="rId24" Type="http://schemas.openxmlformats.org/officeDocument/2006/relationships/hyperlink" Target="https://www.b2bpartner.cz/jidelni-stul-800-x-800-mm-deska-briza-podnoz-tm-seda/" TargetMode="External"/><Relationship Id="rId32" Type="http://schemas.openxmlformats.org/officeDocument/2006/relationships/hyperlink" Target="https://www.kaiserkraft.cz/pomucky-pro-vystup/schudky/sklopne-schudky/nosnost-150-kg/p/M3208727/?articleNumber=499087&amp;utm_content=Ladders&amp;Scaffolding%3ESteps&amp;utm_term=499087&amp;customerType=B2C&amp;infinity=ict2~net~gaw~cmp~PM_Jarvis-6~ag~~ar~~kw~~mt~&amp;gad_source=1&amp;gclid=EAIaIQobChMIo5XLlqjGgwMVggaLCh0aKwOHEAQYESABEgKIF_D_BwE" TargetMode="External"/><Relationship Id="rId5" Type="http://schemas.openxmlformats.org/officeDocument/2006/relationships/hyperlink" Target="https://www.tabule-magneticke.cz/p/magneticka-tabule-200x100-allboards-premium-ex2010" TargetMode="External"/><Relationship Id="rId15" Type="http://schemas.openxmlformats.org/officeDocument/2006/relationships/hyperlink" Target="https://www.rubber.cz/nbr-v-rolich" TargetMode="External"/><Relationship Id="rId23" Type="http://schemas.openxmlformats.org/officeDocument/2006/relationships/hyperlink" Target="https://www.bazaroveregaly.cz/regal-kovovy-lakovany-6-policovy-2200--900--600-mm--nosnost-1050-kg-cerny/" TargetMode="External"/><Relationship Id="rId28" Type="http://schemas.openxmlformats.org/officeDocument/2006/relationships/hyperlink" Target="https://www.bazaroveregaly.cz/regal-kovovy-lakovany-6-policovy-2200--900--600-mm--nosnost-1050-kg-cerny/" TargetMode="External"/><Relationship Id="rId10" Type="http://schemas.openxmlformats.org/officeDocument/2006/relationships/hyperlink" Target="https://www.svarecky-obchod.cz/kovoobrabeci-stroje/kotoucove-brusky/kotoucove-brusky-230v/30190-dvoukotoucova-bruska-optigrind-gu-18.htm" TargetMode="External"/><Relationship Id="rId19" Type="http://schemas.openxmlformats.org/officeDocument/2006/relationships/hyperlink" Target="http://www.york.cz/dilenske-sveraky" TargetMode="External"/><Relationship Id="rId31" Type="http://schemas.openxmlformats.org/officeDocument/2006/relationships/hyperlink" Target="https://www.multip.cz/kancelarsky-stul-se-4-zasuvkami9" TargetMode="External"/><Relationship Id="rId4" Type="http://schemas.openxmlformats.org/officeDocument/2006/relationships/hyperlink" Target="https://insgraf.cz/1109456/Satni-skrinka-s-12-moduly-modra-dvirka/803047?c=2776" TargetMode="External"/><Relationship Id="rId9" Type="http://schemas.openxmlformats.org/officeDocument/2006/relationships/hyperlink" Target="https://www.b2bpartner.cz/pristavny-dilensky-zasuvkovy-kontejner-na-naradi-gude-9-zasuvek-1100-x-570-x-590-mm-modra/" TargetMode="External"/><Relationship Id="rId14" Type="http://schemas.openxmlformats.org/officeDocument/2006/relationships/hyperlink" Target="https://www.rubber.cz/penizkova-guma-sire-1-25m-tl-4mm" TargetMode="External"/><Relationship Id="rId22" Type="http://schemas.openxmlformats.org/officeDocument/2006/relationships/hyperlink" Target="https://www.b2bpartner.cz/drevena-jidelni-zidle-bella-prirodni/?utm_source=seznam&amp;utm_medium=cpc&amp;utm_campaign=Zbo%c5%be%c3%ad.cz:+B2B+Partner%20-%2011+-+D%c5%afm+a+zahrada&amp;utm_content=D%c5%99ev%c4%9bn%c3%a1+j%c3%addeln%c3%ad+%c5%beidle+BELLA,+p%c5%99%c3%adrodn%c3%ad&amp;utm_term=" TargetMode="External"/><Relationship Id="rId27" Type="http://schemas.openxmlformats.org/officeDocument/2006/relationships/hyperlink" Target="https://www.kovona.com/cs/sestavne-policove-skrine/865-skrin-policova-sestavna-500x950x500.html" TargetMode="External"/><Relationship Id="rId30" Type="http://schemas.openxmlformats.org/officeDocument/2006/relationships/hyperlink" Target="https://www.kovonastroje.cz/strojni-sverak-s-tocnou-125mm-vbv-5/" TargetMode="External"/><Relationship Id="rId8" Type="http://schemas.openxmlformats.org/officeDocument/2006/relationships/hyperlink" Target="https://www.b2bpartner.cz/dilenska-kovova-skrin-na-naradi-kovona-2-police-14-zasuvek-svarovana-nosnost-80-kg-950-x-500-x-1950-m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abytek24h.cz/lavice-do-satny-150-x-35-x-45-cm-p9511_18978.html?utm_source=seznam&amp;utm_medium=cpc&amp;utm_campaign=Zbo%c5%be%c3%ad.cz:+nabytek24h.cz&amp;utm_content=V%c5%a1echny+produkty&amp;utm_term=lavice+do+%c5%a1aten" TargetMode="External"/><Relationship Id="rId2" Type="http://schemas.openxmlformats.org/officeDocument/2006/relationships/hyperlink" Target="https://www.kaiserkraft.cz/skrine/skrinky-uzamykatelne-boxy/satni-skrin/v-x-s-x-h-1800-x-600-x-500-mm-2-oddily/p/M9778789/?list=Sk%C5%99%C3%AD%C5%88ky%2C%20uzamykateln%C3%A9%20boxy" TargetMode="External"/><Relationship Id="rId1" Type="http://schemas.openxmlformats.org/officeDocument/2006/relationships/hyperlink" Target="https://www.kaiserkraft.cz/skrine/skrinky-uzamykatelne-boxy/satni-skrin/v-x-s-x-h-1940-x-900-x-500-mm-s-nohami/p/M9436161/?list=Sk%C5%99%C3%AD%C5%88ky%2C%20uzamykateln%C3%A9%20boxy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homein.cz/umbra-sklapeci-nastenny-vesak-sticks--cerny/?utm_campaign=Zbozi&amp;utm_medium=product&amp;utm_source=zbozi.cz&amp;utm_term=318211-040" TargetMode="External"/><Relationship Id="rId4" Type="http://schemas.openxmlformats.org/officeDocument/2006/relationships/hyperlink" Target="https://www.b2bpartner.cz/kos-na-trideny-odpad-3x-50-l-stojan-na-odpadkove-pytle-seda-zlu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43"/>
  <sheetViews>
    <sheetView tabSelected="1" topLeftCell="A16" zoomScaleNormal="100" workbookViewId="0">
      <selection activeCell="A6" sqref="A6:XFD6"/>
    </sheetView>
  </sheetViews>
  <sheetFormatPr defaultColWidth="9.125" defaultRowHeight="18" x14ac:dyDescent="0.35"/>
  <cols>
    <col min="1" max="1" width="112.125" style="1" customWidth="1"/>
    <col min="2" max="2" width="12.875" style="1" customWidth="1"/>
    <col min="3" max="4" width="16.125" style="1" customWidth="1"/>
    <col min="5" max="5" width="32.5" style="2" customWidth="1"/>
    <col min="6" max="6" width="132" style="2" customWidth="1"/>
    <col min="7" max="16384" width="9.125" style="1"/>
  </cols>
  <sheetData>
    <row r="1" spans="1:6" ht="39.950000000000003" customHeight="1" thickBot="1" x14ac:dyDescent="0.4">
      <c r="A1" s="57" t="s">
        <v>173</v>
      </c>
      <c r="B1" s="70" t="s">
        <v>118</v>
      </c>
      <c r="C1" s="71"/>
      <c r="D1" s="71"/>
      <c r="E1" s="71"/>
      <c r="F1" s="72"/>
    </row>
    <row r="2" spans="1:6" ht="47.25" customHeight="1" thickBot="1" x14ac:dyDescent="0.4">
      <c r="A2" s="43" t="s">
        <v>0</v>
      </c>
      <c r="B2" s="44" t="s">
        <v>21</v>
      </c>
      <c r="C2" s="45" t="s">
        <v>31</v>
      </c>
      <c r="D2" s="45" t="s">
        <v>32</v>
      </c>
      <c r="E2" s="46" t="s">
        <v>76</v>
      </c>
      <c r="F2" s="58" t="s">
        <v>84</v>
      </c>
    </row>
    <row r="3" spans="1:6" ht="18.95" customHeight="1" x14ac:dyDescent="0.3">
      <c r="A3" s="78" t="s">
        <v>130</v>
      </c>
      <c r="B3" s="23">
        <v>5</v>
      </c>
      <c r="C3" s="24">
        <v>10946</v>
      </c>
      <c r="D3" s="24">
        <f>B3*C3</f>
        <v>54730</v>
      </c>
      <c r="E3" s="25" t="s">
        <v>88</v>
      </c>
      <c r="F3" s="79" t="s">
        <v>131</v>
      </c>
    </row>
    <row r="4" spans="1:6" ht="18.95" customHeight="1" x14ac:dyDescent="0.3">
      <c r="A4" s="80" t="s">
        <v>132</v>
      </c>
      <c r="B4" s="20">
        <v>10</v>
      </c>
      <c r="C4" s="21">
        <v>6072</v>
      </c>
      <c r="D4" s="21">
        <f>B4*C4</f>
        <v>60720</v>
      </c>
      <c r="E4" s="22" t="s">
        <v>88</v>
      </c>
      <c r="F4" s="81" t="s">
        <v>169</v>
      </c>
    </row>
    <row r="5" spans="1:6" ht="18.95" customHeight="1" x14ac:dyDescent="0.3">
      <c r="A5" s="80" t="s">
        <v>133</v>
      </c>
      <c r="B5" s="20">
        <v>1</v>
      </c>
      <c r="C5" s="21">
        <v>6392</v>
      </c>
      <c r="D5" s="21">
        <f t="shared" ref="D5:D30" si="0">B5*C5</f>
        <v>6392</v>
      </c>
      <c r="E5" s="22" t="s">
        <v>88</v>
      </c>
      <c r="F5" s="81" t="s">
        <v>134</v>
      </c>
    </row>
    <row r="6" spans="1:6" ht="38.25" customHeight="1" x14ac:dyDescent="0.3">
      <c r="A6" s="80" t="s">
        <v>135</v>
      </c>
      <c r="B6" s="20">
        <v>1</v>
      </c>
      <c r="C6" s="21">
        <v>13984</v>
      </c>
      <c r="D6" s="21">
        <f t="shared" si="0"/>
        <v>13984</v>
      </c>
      <c r="E6" s="22" t="s">
        <v>88</v>
      </c>
      <c r="F6" s="81" t="s">
        <v>136</v>
      </c>
    </row>
    <row r="7" spans="1:6" ht="18.95" customHeight="1" x14ac:dyDescent="0.3">
      <c r="A7" s="67" t="s">
        <v>137</v>
      </c>
      <c r="B7" s="20">
        <v>9</v>
      </c>
      <c r="C7" s="21">
        <v>4375</v>
      </c>
      <c r="D7" s="21">
        <f t="shared" si="0"/>
        <v>39375</v>
      </c>
      <c r="E7" s="22" t="s">
        <v>73</v>
      </c>
      <c r="F7" s="81" t="s">
        <v>138</v>
      </c>
    </row>
    <row r="8" spans="1:6" ht="18.95" customHeight="1" x14ac:dyDescent="0.35">
      <c r="A8" s="67" t="s">
        <v>90</v>
      </c>
      <c r="B8" s="20">
        <v>2</v>
      </c>
      <c r="C8" s="21">
        <v>3999</v>
      </c>
      <c r="D8" s="21">
        <f t="shared" si="0"/>
        <v>7998</v>
      </c>
      <c r="E8" s="22" t="s">
        <v>91</v>
      </c>
      <c r="F8" s="82" t="s">
        <v>89</v>
      </c>
    </row>
    <row r="9" spans="1:6" ht="18.95" customHeight="1" x14ac:dyDescent="0.3">
      <c r="A9" s="67" t="s">
        <v>119</v>
      </c>
      <c r="B9" s="20">
        <v>1</v>
      </c>
      <c r="C9" s="21">
        <v>5916</v>
      </c>
      <c r="D9" s="21">
        <f t="shared" si="0"/>
        <v>5916</v>
      </c>
      <c r="E9" s="22" t="s">
        <v>92</v>
      </c>
      <c r="F9" s="83" t="s">
        <v>120</v>
      </c>
    </row>
    <row r="10" spans="1:6" ht="18.95" customHeight="1" x14ac:dyDescent="0.3">
      <c r="A10" s="84" t="s">
        <v>121</v>
      </c>
      <c r="B10" s="20">
        <v>1</v>
      </c>
      <c r="C10" s="21">
        <v>135000</v>
      </c>
      <c r="D10" s="21">
        <f t="shared" si="0"/>
        <v>135000</v>
      </c>
      <c r="E10" s="22" t="s">
        <v>171</v>
      </c>
      <c r="F10" s="83" t="s">
        <v>122</v>
      </c>
    </row>
    <row r="11" spans="1:6" ht="18.95" customHeight="1" x14ac:dyDescent="0.35">
      <c r="A11" s="67" t="s">
        <v>95</v>
      </c>
      <c r="B11" s="20">
        <v>1</v>
      </c>
      <c r="C11" s="21">
        <v>7153</v>
      </c>
      <c r="D11" s="21">
        <f t="shared" si="0"/>
        <v>7153</v>
      </c>
      <c r="E11" s="22" t="s">
        <v>97</v>
      </c>
      <c r="F11" s="85" t="s">
        <v>96</v>
      </c>
    </row>
    <row r="12" spans="1:6" ht="18.95" customHeight="1" x14ac:dyDescent="0.35">
      <c r="A12" s="67" t="s">
        <v>114</v>
      </c>
      <c r="B12" s="20">
        <v>1</v>
      </c>
      <c r="C12" s="21">
        <v>3381</v>
      </c>
      <c r="D12" s="21">
        <f t="shared" si="0"/>
        <v>3381</v>
      </c>
      <c r="E12" s="22" t="s">
        <v>93</v>
      </c>
      <c r="F12" s="28" t="s">
        <v>94</v>
      </c>
    </row>
    <row r="13" spans="1:6" ht="18.95" customHeight="1" x14ac:dyDescent="0.35">
      <c r="A13" s="67" t="s">
        <v>106</v>
      </c>
      <c r="B13" s="20">
        <v>1</v>
      </c>
      <c r="C13" s="21">
        <v>16966</v>
      </c>
      <c r="D13" s="21">
        <f t="shared" si="0"/>
        <v>16966</v>
      </c>
      <c r="E13" s="22" t="s">
        <v>88</v>
      </c>
      <c r="F13" s="28" t="s">
        <v>107</v>
      </c>
    </row>
    <row r="14" spans="1:6" ht="18.95" customHeight="1" x14ac:dyDescent="0.35">
      <c r="A14" s="67" t="s">
        <v>108</v>
      </c>
      <c r="B14" s="20">
        <v>1</v>
      </c>
      <c r="C14" s="21">
        <v>17054</v>
      </c>
      <c r="D14" s="21">
        <f t="shared" si="0"/>
        <v>17054</v>
      </c>
      <c r="E14" s="22" t="s">
        <v>88</v>
      </c>
      <c r="F14" s="28" t="s">
        <v>109</v>
      </c>
    </row>
    <row r="15" spans="1:6" ht="18.95" customHeight="1" x14ac:dyDescent="0.35">
      <c r="A15" s="67" t="s">
        <v>110</v>
      </c>
      <c r="B15" s="20">
        <v>1</v>
      </c>
      <c r="C15" s="21">
        <v>23434</v>
      </c>
      <c r="D15" s="21">
        <f t="shared" si="0"/>
        <v>23434</v>
      </c>
      <c r="E15" s="22" t="s">
        <v>88</v>
      </c>
      <c r="F15" s="28" t="s">
        <v>111</v>
      </c>
    </row>
    <row r="16" spans="1:6" ht="18.95" customHeight="1" x14ac:dyDescent="0.35">
      <c r="A16" s="67" t="s">
        <v>113</v>
      </c>
      <c r="B16" s="20">
        <v>2</v>
      </c>
      <c r="C16" s="21">
        <v>14712</v>
      </c>
      <c r="D16" s="21">
        <f t="shared" si="0"/>
        <v>29424</v>
      </c>
      <c r="E16" s="22" t="s">
        <v>88</v>
      </c>
      <c r="F16" s="28" t="s">
        <v>112</v>
      </c>
    </row>
    <row r="17" spans="1:6" ht="18.95" customHeight="1" x14ac:dyDescent="0.35">
      <c r="A17" s="67" t="s">
        <v>148</v>
      </c>
      <c r="B17" s="47">
        <v>1</v>
      </c>
      <c r="C17" s="21">
        <v>2190</v>
      </c>
      <c r="D17" s="21">
        <f t="shared" si="0"/>
        <v>2190</v>
      </c>
      <c r="E17" s="22" t="s">
        <v>149</v>
      </c>
      <c r="F17" s="28" t="s">
        <v>147</v>
      </c>
    </row>
    <row r="18" spans="1:6" ht="18.95" customHeight="1" x14ac:dyDescent="0.3">
      <c r="A18" s="67" t="s">
        <v>139</v>
      </c>
      <c r="B18" s="20">
        <v>1</v>
      </c>
      <c r="C18" s="21">
        <v>1142</v>
      </c>
      <c r="D18" s="21">
        <f t="shared" si="0"/>
        <v>1142</v>
      </c>
      <c r="E18" s="22" t="s">
        <v>88</v>
      </c>
      <c r="F18" s="81" t="s">
        <v>140</v>
      </c>
    </row>
    <row r="19" spans="1:6" ht="18.95" customHeight="1" x14ac:dyDescent="0.35">
      <c r="A19" s="67" t="s">
        <v>100</v>
      </c>
      <c r="B19" s="20">
        <v>1</v>
      </c>
      <c r="C19" s="21">
        <v>725</v>
      </c>
      <c r="D19" s="21">
        <f t="shared" si="0"/>
        <v>725</v>
      </c>
      <c r="E19" s="22" t="s">
        <v>99</v>
      </c>
      <c r="F19" s="28" t="s">
        <v>98</v>
      </c>
    </row>
    <row r="20" spans="1:6" ht="18.95" customHeight="1" x14ac:dyDescent="0.35">
      <c r="A20" s="67" t="s">
        <v>102</v>
      </c>
      <c r="B20" s="20">
        <v>1</v>
      </c>
      <c r="C20" s="21">
        <v>12999</v>
      </c>
      <c r="D20" s="21">
        <f t="shared" si="0"/>
        <v>12999</v>
      </c>
      <c r="E20" s="22" t="s">
        <v>103</v>
      </c>
      <c r="F20" s="28" t="s">
        <v>101</v>
      </c>
    </row>
    <row r="21" spans="1:6" ht="18.95" customHeight="1" x14ac:dyDescent="0.35">
      <c r="A21" s="67" t="s">
        <v>104</v>
      </c>
      <c r="B21" s="20">
        <v>1</v>
      </c>
      <c r="C21" s="21">
        <v>3099</v>
      </c>
      <c r="D21" s="21">
        <f t="shared" si="0"/>
        <v>3099</v>
      </c>
      <c r="E21" s="22" t="s">
        <v>85</v>
      </c>
      <c r="F21" s="28" t="s">
        <v>105</v>
      </c>
    </row>
    <row r="22" spans="1:6" ht="18.95" customHeight="1" x14ac:dyDescent="0.35">
      <c r="A22" s="67" t="s">
        <v>115</v>
      </c>
      <c r="B22" s="20">
        <v>1</v>
      </c>
      <c r="C22" s="21">
        <v>7285</v>
      </c>
      <c r="D22" s="21">
        <f t="shared" si="0"/>
        <v>7285</v>
      </c>
      <c r="E22" s="22" t="s">
        <v>116</v>
      </c>
      <c r="F22" s="85" t="s">
        <v>117</v>
      </c>
    </row>
    <row r="23" spans="1:6" ht="18.95" customHeight="1" x14ac:dyDescent="0.3">
      <c r="A23" s="67" t="s">
        <v>123</v>
      </c>
      <c r="B23" s="20">
        <v>1</v>
      </c>
      <c r="C23" s="21">
        <v>5557</v>
      </c>
      <c r="D23" s="21">
        <f t="shared" si="0"/>
        <v>5557</v>
      </c>
      <c r="E23" s="22" t="s">
        <v>116</v>
      </c>
      <c r="F23" s="81" t="s">
        <v>124</v>
      </c>
    </row>
    <row r="24" spans="1:6" ht="18.95" customHeight="1" x14ac:dyDescent="0.3">
      <c r="A24" s="67" t="s">
        <v>126</v>
      </c>
      <c r="B24" s="20">
        <v>1</v>
      </c>
      <c r="C24" s="21">
        <v>3388</v>
      </c>
      <c r="D24" s="21">
        <f t="shared" si="0"/>
        <v>3388</v>
      </c>
      <c r="E24" s="22" t="s">
        <v>127</v>
      </c>
      <c r="F24" s="81" t="s">
        <v>125</v>
      </c>
    </row>
    <row r="25" spans="1:6" ht="18.95" customHeight="1" x14ac:dyDescent="0.3">
      <c r="A25" s="86" t="s">
        <v>168</v>
      </c>
      <c r="B25" s="20">
        <v>20</v>
      </c>
      <c r="C25" s="21">
        <v>1103</v>
      </c>
      <c r="D25" s="21">
        <f t="shared" si="0"/>
        <v>22060</v>
      </c>
      <c r="E25" s="22" t="s">
        <v>87</v>
      </c>
      <c r="F25" s="81" t="s">
        <v>128</v>
      </c>
    </row>
    <row r="26" spans="1:6" ht="18.95" customHeight="1" x14ac:dyDescent="0.35">
      <c r="A26" s="87" t="s">
        <v>129</v>
      </c>
      <c r="B26" s="29">
        <v>14</v>
      </c>
      <c r="C26" s="30">
        <v>706</v>
      </c>
      <c r="D26" s="21">
        <f t="shared" si="0"/>
        <v>9884</v>
      </c>
      <c r="E26" s="31" t="s">
        <v>87</v>
      </c>
      <c r="F26" s="88" t="s">
        <v>86</v>
      </c>
    </row>
    <row r="27" spans="1:6" ht="18.95" customHeight="1" x14ac:dyDescent="0.35">
      <c r="A27" s="67" t="s">
        <v>165</v>
      </c>
      <c r="B27" s="20">
        <v>1</v>
      </c>
      <c r="C27" s="21">
        <v>2278</v>
      </c>
      <c r="D27" s="21">
        <f t="shared" si="0"/>
        <v>2278</v>
      </c>
      <c r="E27" s="22"/>
      <c r="F27" s="85" t="s">
        <v>166</v>
      </c>
    </row>
    <row r="28" spans="1:6" ht="18.95" customHeight="1" x14ac:dyDescent="0.3">
      <c r="A28" s="67" t="s">
        <v>167</v>
      </c>
      <c r="B28" s="20">
        <v>3</v>
      </c>
      <c r="C28" s="21">
        <v>6980</v>
      </c>
      <c r="D28" s="21">
        <f t="shared" si="0"/>
        <v>20940</v>
      </c>
      <c r="E28" s="22"/>
      <c r="F28" s="89" t="s">
        <v>157</v>
      </c>
    </row>
    <row r="29" spans="1:6" ht="18.95" customHeight="1" x14ac:dyDescent="0.35">
      <c r="A29" s="67" t="s">
        <v>141</v>
      </c>
      <c r="B29" s="20">
        <v>1</v>
      </c>
      <c r="C29" s="21">
        <v>35518</v>
      </c>
      <c r="D29" s="21">
        <f t="shared" si="0"/>
        <v>35518</v>
      </c>
      <c r="E29" s="22" t="s">
        <v>143</v>
      </c>
      <c r="F29" s="85" t="s">
        <v>142</v>
      </c>
    </row>
    <row r="30" spans="1:6" ht="18.95" customHeight="1" thickBot="1" x14ac:dyDescent="0.4">
      <c r="A30" s="53" t="s">
        <v>170</v>
      </c>
      <c r="B30" s="48">
        <v>4</v>
      </c>
      <c r="C30" s="49">
        <v>8640</v>
      </c>
      <c r="D30" s="49">
        <f t="shared" si="0"/>
        <v>34560</v>
      </c>
      <c r="E30" s="36"/>
      <c r="F30" s="90"/>
    </row>
    <row r="31" spans="1:6" ht="18.95" customHeight="1" x14ac:dyDescent="0.35">
      <c r="A31" s="50"/>
      <c r="B31" s="50"/>
      <c r="C31" s="50"/>
      <c r="D31" s="91">
        <f>SUM(D3:D30)</f>
        <v>583152</v>
      </c>
      <c r="E31" s="51"/>
      <c r="F31" s="51"/>
    </row>
    <row r="32" spans="1:6" ht="18.95" customHeight="1" thickBot="1" x14ac:dyDescent="0.4">
      <c r="D32" s="19"/>
    </row>
    <row r="33" spans="1:6" ht="39.950000000000003" customHeight="1" thickBot="1" x14ac:dyDescent="0.4">
      <c r="A33" s="59" t="s">
        <v>172</v>
      </c>
      <c r="B33" s="54"/>
      <c r="C33" s="54"/>
      <c r="D33" s="54"/>
      <c r="E33" s="55"/>
      <c r="F33" s="56"/>
    </row>
    <row r="34" spans="1:6" ht="18.95" customHeight="1" x14ac:dyDescent="0.35">
      <c r="A34" s="68" t="s">
        <v>145</v>
      </c>
      <c r="B34" s="37">
        <v>28</v>
      </c>
      <c r="C34" s="52">
        <v>1558</v>
      </c>
      <c r="D34" s="52">
        <f t="shared" ref="D34:D37" si="1">B34*C34</f>
        <v>43624</v>
      </c>
      <c r="E34" s="25" t="s">
        <v>88</v>
      </c>
      <c r="F34" s="92" t="s">
        <v>144</v>
      </c>
    </row>
    <row r="35" spans="1:6" ht="18.95" customHeight="1" x14ac:dyDescent="0.35">
      <c r="A35" s="67" t="s">
        <v>153</v>
      </c>
      <c r="B35" s="20">
        <v>8</v>
      </c>
      <c r="C35" s="21">
        <v>3484</v>
      </c>
      <c r="D35" s="21">
        <f t="shared" si="1"/>
        <v>27872</v>
      </c>
      <c r="E35" s="22" t="s">
        <v>88</v>
      </c>
      <c r="F35" s="93" t="s">
        <v>150</v>
      </c>
    </row>
    <row r="36" spans="1:6" ht="18.95" customHeight="1" x14ac:dyDescent="0.35">
      <c r="A36" s="67" t="s">
        <v>152</v>
      </c>
      <c r="B36" s="20">
        <v>4</v>
      </c>
      <c r="C36" s="21">
        <v>11309</v>
      </c>
      <c r="D36" s="21">
        <f t="shared" si="1"/>
        <v>45236</v>
      </c>
      <c r="E36" s="22" t="s">
        <v>88</v>
      </c>
      <c r="F36" s="93" t="s">
        <v>151</v>
      </c>
    </row>
    <row r="37" spans="1:6" ht="18.95" customHeight="1" thickBot="1" x14ac:dyDescent="0.35">
      <c r="A37" s="94" t="s">
        <v>154</v>
      </c>
      <c r="B37" s="48">
        <v>2</v>
      </c>
      <c r="C37" s="49">
        <v>6584</v>
      </c>
      <c r="D37" s="49">
        <f t="shared" si="1"/>
        <v>13168</v>
      </c>
      <c r="E37" s="22" t="s">
        <v>88</v>
      </c>
      <c r="F37" s="95" t="s">
        <v>155</v>
      </c>
    </row>
    <row r="38" spans="1:6" ht="18.95" customHeight="1" x14ac:dyDescent="0.35">
      <c r="A38" s="50"/>
      <c r="B38" s="50"/>
      <c r="C38" s="50"/>
      <c r="D38" s="91">
        <f>SUM(D34:D37)</f>
        <v>129900</v>
      </c>
      <c r="E38" s="51"/>
      <c r="F38" s="51"/>
    </row>
    <row r="39" spans="1:6" ht="18.95" customHeight="1" thickBot="1" x14ac:dyDescent="0.4">
      <c r="D39" s="19"/>
    </row>
    <row r="40" spans="1:6" ht="39.950000000000003" customHeight="1" thickBot="1" x14ac:dyDescent="0.4">
      <c r="A40" s="59" t="s">
        <v>146</v>
      </c>
      <c r="B40" s="54"/>
      <c r="C40" s="54"/>
      <c r="D40" s="54"/>
      <c r="E40" s="55"/>
      <c r="F40" s="56"/>
    </row>
    <row r="41" spans="1:6" ht="18.95" customHeight="1" x14ac:dyDescent="0.35">
      <c r="A41" s="68" t="s">
        <v>148</v>
      </c>
      <c r="B41" s="37">
        <v>3</v>
      </c>
      <c r="C41" s="52">
        <v>2190</v>
      </c>
      <c r="D41" s="52">
        <f t="shared" ref="D41" si="2">B41*C41</f>
        <v>6570</v>
      </c>
      <c r="E41" s="38" t="s">
        <v>149</v>
      </c>
      <c r="F41" s="96" t="s">
        <v>147</v>
      </c>
    </row>
    <row r="42" spans="1:6" ht="18.95" customHeight="1" thickBot="1" x14ac:dyDescent="0.4">
      <c r="A42" s="53" t="s">
        <v>156</v>
      </c>
      <c r="B42" s="35"/>
      <c r="C42" s="49"/>
      <c r="D42" s="49"/>
      <c r="E42" s="36"/>
      <c r="F42" s="97"/>
    </row>
    <row r="43" spans="1:6" ht="18.95" customHeight="1" x14ac:dyDescent="0.35">
      <c r="D43" s="91">
        <f>SUM(D41:D42)</f>
        <v>6570</v>
      </c>
    </row>
  </sheetData>
  <mergeCells count="1">
    <mergeCell ref="B1:F1"/>
  </mergeCells>
  <hyperlinks>
    <hyperlink ref="F8" r:id="rId1" xr:uid="{00000000-0004-0000-0000-000000000000}"/>
    <hyperlink ref="F12" r:id="rId2" xr:uid="{00000000-0004-0000-0000-000001000000}"/>
    <hyperlink ref="F19" r:id="rId3" xr:uid="{00000000-0004-0000-0000-000004000000}"/>
    <hyperlink ref="F20" r:id="rId4" xr:uid="{00000000-0004-0000-0000-000005000000}"/>
    <hyperlink ref="F21" r:id="rId5" xr:uid="{00000000-0004-0000-0000-000006000000}"/>
    <hyperlink ref="F13" r:id="rId6" xr:uid="{00000000-0004-0000-0000-000009000000}"/>
    <hyperlink ref="F14" r:id="rId7" xr:uid="{00000000-0004-0000-0000-00000A000000}"/>
    <hyperlink ref="F15" r:id="rId8" xr:uid="{00000000-0004-0000-0000-00000B000000}"/>
    <hyperlink ref="F16" r:id="rId9" xr:uid="{00000000-0004-0000-0000-00000C000000}"/>
    <hyperlink ref="F9" r:id="rId10" display="https://www.svarecky-obchod.cz/kovoobrabeci-stroje/kotoucove-brusky/kotoucove-brusky-230v/30190-dvoukotoucova-bruska-optigrind-gu-18.htm" xr:uid="{6F5283B1-2E59-4E78-8D58-6CCDC654A507}"/>
    <hyperlink ref="F10" r:id="rId11" display="http://www.heltos.cz/vrtacka-stolni-v-20-b-2-2.html" xr:uid="{1F04AA8E-1B47-48AE-81A3-304DEBCC5568}"/>
    <hyperlink ref="F23" r:id="rId12" display="https://www.multip.cz/kontejner-ctyrzasuvkovy-na-koleckach" xr:uid="{4E71BF8C-2277-483C-8951-FDEB75660CCD}"/>
    <hyperlink ref="F24" r:id="rId13" display="https://www.kancelarskezidle.com/3072-kancelarska-zidle-bzj-002-as" xr:uid="{86CF4A64-5041-4E0E-AA31-7D7E196282BA}"/>
    <hyperlink ref="F26" r:id="rId14" xr:uid="{CF68E31D-07A7-4AFB-8465-DE673C79BD88}"/>
    <hyperlink ref="F25" r:id="rId15" display="https://www.rubber.cz/nbr-v-rolich" xr:uid="{CF10E1E9-CFCE-4678-8788-220AC460D9A7}"/>
    <hyperlink ref="F3" r:id="rId16" display="https://www.b2bpartner.cz/dilensky-pracovni-stul-gude-variant-bukova-sparovka-2000-x-800-x-840-mm-modra/" xr:uid="{CC482804-BB54-4DE8-A8A0-81711D253562}"/>
    <hyperlink ref="F5" r:id="rId17" display="https://www.b2bpartner.cz/zavesna-dilenska-skrinka-na-naradi-s-dvermi-kovona-1-zasuvka-bez-polic-480-x-610-x-700-mm/" xr:uid="{906AFF3E-51F3-4B5E-95DA-03907BF758BD}"/>
    <hyperlink ref="F6" r:id="rId18" display="https://www.b2bpartner.cz/dilensky-pracovni-stul-gude-variant-bukova-sparovka-pevna-noha-zasuvkovy-dilensky-box-na-naradi-5-zasuvek-1200-x-685-x-850-mm-modra/" xr:uid="{A69AC847-A411-4950-9D5E-E54AE1B74E36}"/>
    <hyperlink ref="F7" r:id="rId19" display="http://www.york.cz/dilenske-sveraky" xr:uid="{0E274DA6-B326-43EE-A5B2-10C79EF67A76}"/>
    <hyperlink ref="F18" r:id="rId20" display="https://www.b2bpartner.cz/korkova-nastenka-boardok-v-hlinikovem-ramu-600-x-450-mm-modry-ram/" xr:uid="{53DA51EA-3839-44AD-BA99-DC251D127DC3}"/>
    <hyperlink ref="F29" r:id="rId21" xr:uid="{773F1FE6-BE02-4C7A-95A1-36E70423E1CC}"/>
    <hyperlink ref="F34" r:id="rId22" display="https://www.b2bpartner.cz/drevena-jidelni-zidle-bella-prirodni/?utm_source=seznam&amp;utm_medium=cpc&amp;utm_campaign=Zbo%c5%be%c3%ad.cz:+B2B+Partner%20-%2011+-+D%c5%afm+a+zahrada&amp;utm_content=D%c5%99ev%c4%9bn%c3%a1+j%c3%addeln%c3%ad+%c5%beidle+BELLA,+p%c5%99%c3%adrodn%c3%ad&amp;utm_term=" xr:uid="{E7EC988F-2424-4218-A449-6E26A17782D9}"/>
    <hyperlink ref="F41" r:id="rId23" xr:uid="{9194BDA6-2CD0-4A86-BECB-6E36A3783841}"/>
    <hyperlink ref="F35" r:id="rId24" xr:uid="{8A920A8B-39D6-4B5C-B40B-E4199D122906}"/>
    <hyperlink ref="F36" r:id="rId25" xr:uid="{41E8886B-AB05-4C1F-B564-03A34E4C3716}"/>
    <hyperlink ref="F37" r:id="rId26" display="https://www.b2bpartner.cz/kos-na-trideny-odpad-3x-50-l-stojan-na-odpadkove-pytle-seda-zluta/" xr:uid="{2B951068-CB8B-4D11-AAAE-D3397FAE6C03}"/>
    <hyperlink ref="F28" r:id="rId27" display="https://www.kovona.com/cs/sestavne-policove-skrine/865-skrin-policova-sestavna-500x950x500.html" xr:uid="{78A3BF20-1CE5-4801-AFEA-CA886B9F3956}"/>
    <hyperlink ref="F17" r:id="rId28" xr:uid="{37D45CCE-0E95-4633-AEF3-3F67BA5138B3}"/>
    <hyperlink ref="F4" r:id="rId29" xr:uid="{556B3D11-0C9E-9946-BBCF-7CB707BEFEB3}"/>
    <hyperlink ref="F11" r:id="rId30" xr:uid="{53F55DE0-3120-2E46-B5B9-53657DDDA546}"/>
    <hyperlink ref="F22" r:id="rId31" xr:uid="{DDC3994B-C433-0E48-91E8-5447B68E63C4}"/>
    <hyperlink ref="F27" r:id="rId32" display="https://www.kaiserkraft.cz/pomucky-pro-vystup/schudky/sklopne-schudky/nosnost-150-kg/p/M3208727/?articleNumber=499087&amp;utm_content=Ladders&amp;Scaffolding%3ESteps&amp;utm_term=499087&amp;customerType=B2C&amp;infinity=ict2~net~gaw~cmp~PM_Jarvis-6~ag~~ar~~kw~~mt~&amp;gad_source=1&amp;gclid=EAIaIQobChMIo5XLlqjGgwMVggaLCh0aKwOHEAQYESABEgKIF_D_BwE" xr:uid="{EF3817BA-160E-A64B-9F5A-C9D74B6994AD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25" orientation="landscape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zoomScaleNormal="100" workbookViewId="0">
      <selection activeCell="J16" sqref="J16"/>
    </sheetView>
  </sheetViews>
  <sheetFormatPr defaultColWidth="9.125" defaultRowHeight="18" x14ac:dyDescent="0.35"/>
  <cols>
    <col min="1" max="1" width="36.875" style="1" customWidth="1"/>
    <col min="2" max="2" width="26.125" style="1" customWidth="1"/>
    <col min="3" max="3" width="19" style="1" customWidth="1"/>
    <col min="4" max="4" width="12.875" style="1" customWidth="1"/>
    <col min="5" max="6" width="16.125" style="1" customWidth="1"/>
    <col min="7" max="7" width="32.5" style="2" customWidth="1"/>
    <col min="8" max="8" width="25" style="2" customWidth="1"/>
    <col min="9" max="16384" width="9.125" style="1"/>
  </cols>
  <sheetData>
    <row r="1" spans="1:8" ht="33" customHeight="1" thickBot="1" x14ac:dyDescent="0.4">
      <c r="A1" s="74" t="s">
        <v>83</v>
      </c>
      <c r="B1" s="75"/>
      <c r="C1" s="75"/>
      <c r="D1" s="75"/>
      <c r="E1" s="75"/>
      <c r="F1" s="75"/>
      <c r="G1" s="75"/>
      <c r="H1" s="76"/>
    </row>
    <row r="2" spans="1:8" ht="47.25" customHeight="1" thickBot="1" x14ac:dyDescent="0.4">
      <c r="A2" s="62" t="s">
        <v>0</v>
      </c>
      <c r="B2" s="63" t="s">
        <v>1</v>
      </c>
      <c r="C2" s="63" t="s">
        <v>19</v>
      </c>
      <c r="D2" s="63" t="s">
        <v>21</v>
      </c>
      <c r="E2" s="41" t="s">
        <v>31</v>
      </c>
      <c r="F2" s="41" t="s">
        <v>32</v>
      </c>
      <c r="G2" s="64" t="s">
        <v>75</v>
      </c>
      <c r="H2" s="65" t="s">
        <v>76</v>
      </c>
    </row>
    <row r="3" spans="1:8" ht="18.95" customHeight="1" x14ac:dyDescent="0.35">
      <c r="A3" s="13" t="s">
        <v>2</v>
      </c>
      <c r="B3" s="14"/>
      <c r="C3" s="14" t="s">
        <v>5</v>
      </c>
      <c r="D3" s="15">
        <v>1</v>
      </c>
      <c r="E3" s="16">
        <v>53</v>
      </c>
      <c r="F3" s="16">
        <f>E3*D3</f>
        <v>53</v>
      </c>
      <c r="G3" s="14" t="s">
        <v>42</v>
      </c>
      <c r="H3" s="77" t="s">
        <v>45</v>
      </c>
    </row>
    <row r="4" spans="1:8" ht="18.95" customHeight="1" x14ac:dyDescent="0.35">
      <c r="A4" s="6" t="s">
        <v>39</v>
      </c>
      <c r="B4" s="4" t="s">
        <v>3</v>
      </c>
      <c r="C4" s="4" t="s">
        <v>34</v>
      </c>
      <c r="D4" s="3">
        <v>1</v>
      </c>
      <c r="E4" s="7">
        <v>435</v>
      </c>
      <c r="F4" s="7">
        <f>E4*D4</f>
        <v>435</v>
      </c>
      <c r="G4" s="4" t="s">
        <v>42</v>
      </c>
      <c r="H4" s="73"/>
    </row>
    <row r="5" spans="1:8" ht="18.95" customHeight="1" x14ac:dyDescent="0.35">
      <c r="A5" s="6" t="s">
        <v>39</v>
      </c>
      <c r="B5" s="4" t="s">
        <v>4</v>
      </c>
      <c r="C5" s="4" t="s">
        <v>34</v>
      </c>
      <c r="D5" s="3">
        <v>1</v>
      </c>
      <c r="E5" s="7">
        <v>199</v>
      </c>
      <c r="F5" s="7">
        <f t="shared" ref="F5:F38" si="0">E5*D5</f>
        <v>199</v>
      </c>
      <c r="G5" s="4" t="s">
        <v>41</v>
      </c>
      <c r="H5" s="73"/>
    </row>
    <row r="6" spans="1:8" ht="18.95" customHeight="1" x14ac:dyDescent="0.35">
      <c r="A6" s="6" t="s">
        <v>6</v>
      </c>
      <c r="B6" s="4"/>
      <c r="C6" s="18" t="s">
        <v>40</v>
      </c>
      <c r="D6" s="3">
        <v>1</v>
      </c>
      <c r="E6" s="7">
        <v>59</v>
      </c>
      <c r="F6" s="7">
        <f t="shared" si="0"/>
        <v>59</v>
      </c>
      <c r="G6" s="4" t="s">
        <v>41</v>
      </c>
      <c r="H6" s="73"/>
    </row>
    <row r="7" spans="1:8" ht="18.95" customHeight="1" x14ac:dyDescent="0.35">
      <c r="A7" s="6" t="s">
        <v>7</v>
      </c>
      <c r="B7" s="4" t="s">
        <v>8</v>
      </c>
      <c r="C7" s="4"/>
      <c r="D7" s="3">
        <v>1</v>
      </c>
      <c r="E7" s="7">
        <v>49</v>
      </c>
      <c r="F7" s="7">
        <f t="shared" si="0"/>
        <v>49</v>
      </c>
      <c r="G7" s="4" t="s">
        <v>42</v>
      </c>
      <c r="H7" s="73"/>
    </row>
    <row r="8" spans="1:8" ht="18.95" customHeight="1" x14ac:dyDescent="0.35">
      <c r="A8" s="6" t="s">
        <v>44</v>
      </c>
      <c r="B8" s="4" t="s">
        <v>9</v>
      </c>
      <c r="C8" s="4" t="s">
        <v>34</v>
      </c>
      <c r="D8" s="3">
        <v>1</v>
      </c>
      <c r="E8" s="7">
        <v>388</v>
      </c>
      <c r="F8" s="7">
        <f t="shared" si="0"/>
        <v>388</v>
      </c>
      <c r="G8" s="4" t="s">
        <v>42</v>
      </c>
      <c r="H8" s="73"/>
    </row>
    <row r="9" spans="1:8" ht="18.95" customHeight="1" x14ac:dyDescent="0.35">
      <c r="A9" s="6" t="s">
        <v>10</v>
      </c>
      <c r="B9" s="4" t="s">
        <v>11</v>
      </c>
      <c r="C9" s="18" t="s">
        <v>38</v>
      </c>
      <c r="D9" s="3">
        <v>1</v>
      </c>
      <c r="E9" s="7">
        <v>499</v>
      </c>
      <c r="F9" s="7">
        <f t="shared" si="0"/>
        <v>499</v>
      </c>
      <c r="G9" s="4" t="s">
        <v>43</v>
      </c>
      <c r="H9" s="73"/>
    </row>
    <row r="10" spans="1:8" ht="18.95" customHeight="1" x14ac:dyDescent="0.35">
      <c r="A10" s="6" t="s">
        <v>18</v>
      </c>
      <c r="B10" s="4"/>
      <c r="C10" s="4" t="s">
        <v>46</v>
      </c>
      <c r="D10" s="3">
        <v>1</v>
      </c>
      <c r="E10" s="7">
        <v>609</v>
      </c>
      <c r="F10" s="7">
        <f t="shared" si="0"/>
        <v>609</v>
      </c>
      <c r="G10" s="4" t="s">
        <v>42</v>
      </c>
      <c r="H10" s="73"/>
    </row>
    <row r="11" spans="1:8" ht="18.95" customHeight="1" x14ac:dyDescent="0.35">
      <c r="A11" s="6" t="s">
        <v>22</v>
      </c>
      <c r="B11" s="4"/>
      <c r="C11" s="18" t="s">
        <v>47</v>
      </c>
      <c r="D11" s="3">
        <v>1</v>
      </c>
      <c r="E11" s="7">
        <v>185</v>
      </c>
      <c r="F11" s="7">
        <f t="shared" si="0"/>
        <v>185</v>
      </c>
      <c r="G11" s="4" t="s">
        <v>48</v>
      </c>
      <c r="H11" s="73"/>
    </row>
    <row r="12" spans="1:8" ht="18.95" customHeight="1" x14ac:dyDescent="0.35">
      <c r="A12" s="6" t="s">
        <v>12</v>
      </c>
      <c r="B12" s="4" t="s">
        <v>49</v>
      </c>
      <c r="C12" s="18" t="s">
        <v>50</v>
      </c>
      <c r="D12" s="3">
        <v>1</v>
      </c>
      <c r="E12" s="7">
        <v>148</v>
      </c>
      <c r="F12" s="7">
        <f t="shared" si="0"/>
        <v>148</v>
      </c>
      <c r="G12" s="4" t="s">
        <v>51</v>
      </c>
      <c r="H12" s="73"/>
    </row>
    <row r="13" spans="1:8" ht="18.95" customHeight="1" x14ac:dyDescent="0.35">
      <c r="A13" s="6" t="s">
        <v>33</v>
      </c>
      <c r="B13" s="4" t="s">
        <v>25</v>
      </c>
      <c r="C13" s="4" t="s">
        <v>35</v>
      </c>
      <c r="D13" s="3">
        <v>1</v>
      </c>
      <c r="E13" s="7">
        <v>482</v>
      </c>
      <c r="F13" s="7">
        <f t="shared" si="0"/>
        <v>482</v>
      </c>
      <c r="G13" s="4" t="s">
        <v>53</v>
      </c>
      <c r="H13" s="73" t="s">
        <v>52</v>
      </c>
    </row>
    <row r="14" spans="1:8" ht="18.95" customHeight="1" x14ac:dyDescent="0.35">
      <c r="A14" s="6" t="s">
        <v>33</v>
      </c>
      <c r="B14" s="4" t="s">
        <v>24</v>
      </c>
      <c r="C14" s="4" t="s">
        <v>36</v>
      </c>
      <c r="D14" s="3">
        <v>1</v>
      </c>
      <c r="E14" s="7">
        <v>463</v>
      </c>
      <c r="F14" s="7">
        <f t="shared" si="0"/>
        <v>463</v>
      </c>
      <c r="G14" s="4" t="s">
        <v>53</v>
      </c>
      <c r="H14" s="73"/>
    </row>
    <row r="15" spans="1:8" ht="18.95" customHeight="1" x14ac:dyDescent="0.35">
      <c r="A15" s="6" t="s">
        <v>33</v>
      </c>
      <c r="B15" s="4" t="s">
        <v>26</v>
      </c>
      <c r="C15" s="4" t="s">
        <v>5</v>
      </c>
      <c r="D15" s="3">
        <v>1</v>
      </c>
      <c r="E15" s="7">
        <v>309</v>
      </c>
      <c r="F15" s="7">
        <f t="shared" si="0"/>
        <v>309</v>
      </c>
      <c r="G15" s="4" t="s">
        <v>53</v>
      </c>
      <c r="H15" s="73"/>
    </row>
    <row r="16" spans="1:8" ht="18.95" customHeight="1" x14ac:dyDescent="0.35">
      <c r="A16" s="6" t="s">
        <v>33</v>
      </c>
      <c r="B16" s="4" t="s">
        <v>27</v>
      </c>
      <c r="C16" s="4" t="s">
        <v>37</v>
      </c>
      <c r="D16" s="3">
        <v>1</v>
      </c>
      <c r="E16" s="7">
        <v>273</v>
      </c>
      <c r="F16" s="7">
        <f t="shared" si="0"/>
        <v>273</v>
      </c>
      <c r="G16" s="4" t="s">
        <v>53</v>
      </c>
      <c r="H16" s="73"/>
    </row>
    <row r="17" spans="1:8" ht="18.95" customHeight="1" x14ac:dyDescent="0.35">
      <c r="A17" s="6" t="s">
        <v>33</v>
      </c>
      <c r="B17" s="4" t="s">
        <v>26</v>
      </c>
      <c r="C17" s="4" t="s">
        <v>38</v>
      </c>
      <c r="D17" s="3">
        <v>1</v>
      </c>
      <c r="E17" s="7">
        <v>212</v>
      </c>
      <c r="F17" s="7">
        <f t="shared" si="0"/>
        <v>212</v>
      </c>
      <c r="G17" s="4" t="s">
        <v>53</v>
      </c>
      <c r="H17" s="73"/>
    </row>
    <row r="18" spans="1:8" ht="18.95" customHeight="1" x14ac:dyDescent="0.35">
      <c r="A18" s="6" t="s">
        <v>33</v>
      </c>
      <c r="B18" s="4" t="s">
        <v>27</v>
      </c>
      <c r="C18" s="4" t="s">
        <v>34</v>
      </c>
      <c r="D18" s="3">
        <v>1</v>
      </c>
      <c r="E18" s="7">
        <v>166</v>
      </c>
      <c r="F18" s="7">
        <f t="shared" si="0"/>
        <v>166</v>
      </c>
      <c r="G18" s="4" t="s">
        <v>53</v>
      </c>
      <c r="H18" s="73"/>
    </row>
    <row r="19" spans="1:8" ht="18.95" customHeight="1" x14ac:dyDescent="0.35">
      <c r="A19" s="6" t="s">
        <v>79</v>
      </c>
      <c r="B19" s="4" t="s">
        <v>26</v>
      </c>
      <c r="C19" s="4" t="s">
        <v>37</v>
      </c>
      <c r="D19" s="3">
        <v>1</v>
      </c>
      <c r="E19" s="7">
        <v>235</v>
      </c>
      <c r="F19" s="7">
        <f t="shared" si="0"/>
        <v>235</v>
      </c>
      <c r="G19" s="4" t="s">
        <v>53</v>
      </c>
      <c r="H19" s="73"/>
    </row>
    <row r="20" spans="1:8" ht="18.95" customHeight="1" x14ac:dyDescent="0.35">
      <c r="A20" s="6" t="s">
        <v>79</v>
      </c>
      <c r="B20" s="4" t="s">
        <v>26</v>
      </c>
      <c r="C20" s="4" t="s">
        <v>34</v>
      </c>
      <c r="D20" s="3">
        <v>1</v>
      </c>
      <c r="E20" s="7">
        <v>133</v>
      </c>
      <c r="F20" s="7">
        <f t="shared" si="0"/>
        <v>133</v>
      </c>
      <c r="G20" s="4" t="s">
        <v>53</v>
      </c>
      <c r="H20" s="73"/>
    </row>
    <row r="21" spans="1:8" ht="18.95" customHeight="1" x14ac:dyDescent="0.35">
      <c r="A21" s="6" t="s">
        <v>80</v>
      </c>
      <c r="B21" s="4" t="s">
        <v>26</v>
      </c>
      <c r="C21" s="4" t="s">
        <v>5</v>
      </c>
      <c r="D21" s="3">
        <v>1</v>
      </c>
      <c r="E21" s="7">
        <v>281</v>
      </c>
      <c r="F21" s="7">
        <f t="shared" si="0"/>
        <v>281</v>
      </c>
      <c r="G21" s="4" t="s">
        <v>53</v>
      </c>
      <c r="H21" s="73"/>
    </row>
    <row r="22" spans="1:8" ht="18.95" customHeight="1" x14ac:dyDescent="0.35">
      <c r="A22" s="6" t="s">
        <v>80</v>
      </c>
      <c r="B22" s="4" t="s">
        <v>26</v>
      </c>
      <c r="C22" s="4" t="s">
        <v>37</v>
      </c>
      <c r="D22" s="3">
        <v>1</v>
      </c>
      <c r="E22" s="7">
        <v>223</v>
      </c>
      <c r="F22" s="7">
        <f t="shared" si="0"/>
        <v>223</v>
      </c>
      <c r="G22" s="4" t="s">
        <v>53</v>
      </c>
      <c r="H22" s="73"/>
    </row>
    <row r="23" spans="1:8" ht="18.95" customHeight="1" x14ac:dyDescent="0.35">
      <c r="A23" s="6" t="s">
        <v>80</v>
      </c>
      <c r="B23" s="4" t="s">
        <v>26</v>
      </c>
      <c r="C23" s="4" t="s">
        <v>34</v>
      </c>
      <c r="D23" s="3">
        <v>1</v>
      </c>
      <c r="E23" s="7">
        <v>127</v>
      </c>
      <c r="F23" s="7">
        <f t="shared" si="0"/>
        <v>127</v>
      </c>
      <c r="G23" s="4" t="s">
        <v>53</v>
      </c>
      <c r="H23" s="73"/>
    </row>
    <row r="24" spans="1:8" ht="18.95" customHeight="1" x14ac:dyDescent="0.35">
      <c r="A24" s="6" t="s">
        <v>81</v>
      </c>
      <c r="B24" s="4" t="s">
        <v>26</v>
      </c>
      <c r="C24" s="4" t="s">
        <v>34</v>
      </c>
      <c r="D24" s="3">
        <v>1</v>
      </c>
      <c r="E24" s="7">
        <v>173</v>
      </c>
      <c r="F24" s="7">
        <f t="shared" si="0"/>
        <v>173</v>
      </c>
      <c r="G24" s="4" t="s">
        <v>53</v>
      </c>
      <c r="H24" s="73"/>
    </row>
    <row r="25" spans="1:8" ht="18.95" customHeight="1" x14ac:dyDescent="0.35">
      <c r="A25" s="6" t="s">
        <v>81</v>
      </c>
      <c r="B25" s="4" t="s">
        <v>26</v>
      </c>
      <c r="C25" s="4" t="s">
        <v>37</v>
      </c>
      <c r="D25" s="3">
        <v>1</v>
      </c>
      <c r="E25" s="7">
        <v>309</v>
      </c>
      <c r="F25" s="7">
        <f t="shared" si="0"/>
        <v>309</v>
      </c>
      <c r="G25" s="4" t="s">
        <v>53</v>
      </c>
      <c r="H25" s="73"/>
    </row>
    <row r="26" spans="1:8" ht="18.95" customHeight="1" x14ac:dyDescent="0.35">
      <c r="A26" s="6" t="s">
        <v>82</v>
      </c>
      <c r="B26" s="4" t="s">
        <v>26</v>
      </c>
      <c r="C26" s="4" t="s">
        <v>37</v>
      </c>
      <c r="D26" s="3">
        <v>1</v>
      </c>
      <c r="E26" s="7">
        <v>196</v>
      </c>
      <c r="F26" s="7">
        <f t="shared" si="0"/>
        <v>196</v>
      </c>
      <c r="G26" s="4" t="s">
        <v>53</v>
      </c>
      <c r="H26" s="73"/>
    </row>
    <row r="27" spans="1:8" ht="18.95" customHeight="1" x14ac:dyDescent="0.35">
      <c r="A27" s="6" t="s">
        <v>82</v>
      </c>
      <c r="B27" s="4" t="s">
        <v>26</v>
      </c>
      <c r="C27" s="4" t="s">
        <v>34</v>
      </c>
      <c r="D27" s="3">
        <v>1</v>
      </c>
      <c r="E27" s="7">
        <v>119</v>
      </c>
      <c r="F27" s="7">
        <f t="shared" si="0"/>
        <v>119</v>
      </c>
      <c r="G27" s="4" t="s">
        <v>53</v>
      </c>
      <c r="H27" s="73"/>
    </row>
    <row r="28" spans="1:8" ht="18.95" customHeight="1" x14ac:dyDescent="0.35">
      <c r="A28" s="6" t="s">
        <v>54</v>
      </c>
      <c r="B28" s="4"/>
      <c r="C28" s="4" t="s">
        <v>5</v>
      </c>
      <c r="D28" s="3">
        <v>1</v>
      </c>
      <c r="E28" s="7">
        <v>220</v>
      </c>
      <c r="F28" s="7">
        <f t="shared" si="0"/>
        <v>220</v>
      </c>
      <c r="G28" s="4"/>
      <c r="H28" s="73"/>
    </row>
    <row r="29" spans="1:8" ht="18.95" customHeight="1" x14ac:dyDescent="0.35">
      <c r="A29" s="6" t="s">
        <v>29</v>
      </c>
      <c r="B29" s="18" t="s">
        <v>55</v>
      </c>
      <c r="C29" s="4"/>
      <c r="D29" s="3">
        <v>1</v>
      </c>
      <c r="E29" s="7">
        <v>590</v>
      </c>
      <c r="F29" s="7">
        <f t="shared" si="0"/>
        <v>590</v>
      </c>
      <c r="G29" s="4" t="s">
        <v>56</v>
      </c>
      <c r="H29" s="73" t="s">
        <v>45</v>
      </c>
    </row>
    <row r="30" spans="1:8" ht="18.95" customHeight="1" x14ac:dyDescent="0.35">
      <c r="A30" s="6" t="s">
        <v>13</v>
      </c>
      <c r="B30" s="4" t="s">
        <v>14</v>
      </c>
      <c r="C30" s="17" t="s">
        <v>57</v>
      </c>
      <c r="D30" s="3">
        <v>1</v>
      </c>
      <c r="E30" s="7">
        <v>289</v>
      </c>
      <c r="F30" s="7">
        <f t="shared" si="0"/>
        <v>289</v>
      </c>
      <c r="G30" s="4" t="s">
        <v>58</v>
      </c>
      <c r="H30" s="73"/>
    </row>
    <row r="31" spans="1:8" ht="18.95" customHeight="1" x14ac:dyDescent="0.35">
      <c r="A31" s="6" t="s">
        <v>59</v>
      </c>
      <c r="B31" s="4" t="s">
        <v>4</v>
      </c>
      <c r="C31" s="4" t="s">
        <v>60</v>
      </c>
      <c r="D31" s="3">
        <v>1</v>
      </c>
      <c r="E31" s="7">
        <v>138</v>
      </c>
      <c r="F31" s="7">
        <f t="shared" si="0"/>
        <v>138</v>
      </c>
      <c r="G31" s="4" t="s">
        <v>61</v>
      </c>
      <c r="H31" s="5" t="s">
        <v>52</v>
      </c>
    </row>
    <row r="32" spans="1:8" ht="18.95" customHeight="1" x14ac:dyDescent="0.35">
      <c r="A32" s="6" t="s">
        <v>59</v>
      </c>
      <c r="B32" s="4" t="s">
        <v>15</v>
      </c>
      <c r="C32" s="4">
        <v>200</v>
      </c>
      <c r="D32" s="3">
        <v>1</v>
      </c>
      <c r="E32" s="7">
        <v>220</v>
      </c>
      <c r="F32" s="7">
        <f t="shared" si="0"/>
        <v>220</v>
      </c>
      <c r="G32" s="4" t="s">
        <v>62</v>
      </c>
      <c r="H32" s="5" t="s">
        <v>63</v>
      </c>
    </row>
    <row r="33" spans="1:8" ht="18.95" customHeight="1" x14ac:dyDescent="0.35">
      <c r="A33" s="6" t="s">
        <v>20</v>
      </c>
      <c r="B33" s="4" t="s">
        <v>16</v>
      </c>
      <c r="C33" s="4"/>
      <c r="D33" s="3">
        <v>1</v>
      </c>
      <c r="E33" s="7">
        <v>70</v>
      </c>
      <c r="F33" s="7">
        <f t="shared" si="0"/>
        <v>70</v>
      </c>
      <c r="G33" s="4"/>
      <c r="H33" s="73" t="s">
        <v>52</v>
      </c>
    </row>
    <row r="34" spans="1:8" ht="18.95" customHeight="1" x14ac:dyDescent="0.35">
      <c r="A34" s="6" t="s">
        <v>20</v>
      </c>
      <c r="B34" s="4" t="s">
        <v>17</v>
      </c>
      <c r="C34" s="4"/>
      <c r="D34" s="3">
        <v>1</v>
      </c>
      <c r="E34" s="7">
        <v>104</v>
      </c>
      <c r="F34" s="7">
        <f t="shared" si="0"/>
        <v>104</v>
      </c>
      <c r="G34" s="4"/>
      <c r="H34" s="73"/>
    </row>
    <row r="35" spans="1:8" ht="18.95" customHeight="1" x14ac:dyDescent="0.35">
      <c r="A35" s="6" t="s">
        <v>65</v>
      </c>
      <c r="B35" s="4"/>
      <c r="C35" s="4" t="s">
        <v>78</v>
      </c>
      <c r="D35" s="3">
        <v>1</v>
      </c>
      <c r="E35" s="7">
        <v>178</v>
      </c>
      <c r="F35" s="7">
        <f t="shared" si="0"/>
        <v>178</v>
      </c>
      <c r="G35" s="4" t="s">
        <v>64</v>
      </c>
      <c r="H35" s="73"/>
    </row>
    <row r="36" spans="1:8" ht="18.95" customHeight="1" x14ac:dyDescent="0.35">
      <c r="A36" s="6" t="s">
        <v>28</v>
      </c>
      <c r="B36" s="4" t="s">
        <v>30</v>
      </c>
      <c r="C36" s="4" t="s">
        <v>66</v>
      </c>
      <c r="D36" s="3">
        <v>1</v>
      </c>
      <c r="E36" s="7">
        <v>141</v>
      </c>
      <c r="F36" s="7">
        <f t="shared" si="0"/>
        <v>141</v>
      </c>
      <c r="G36" s="4" t="s">
        <v>64</v>
      </c>
      <c r="H36" s="73"/>
    </row>
    <row r="37" spans="1:8" ht="18.95" customHeight="1" x14ac:dyDescent="0.35">
      <c r="A37" s="6" t="s">
        <v>23</v>
      </c>
      <c r="B37" s="4" t="s">
        <v>68</v>
      </c>
      <c r="C37" s="18" t="s">
        <v>67</v>
      </c>
      <c r="D37" s="3">
        <v>1</v>
      </c>
      <c r="E37" s="7">
        <v>874</v>
      </c>
      <c r="F37" s="7">
        <f t="shared" si="0"/>
        <v>874</v>
      </c>
      <c r="G37" s="4"/>
      <c r="H37" s="73"/>
    </row>
    <row r="38" spans="1:8" ht="18.95" customHeight="1" x14ac:dyDescent="0.35">
      <c r="A38" s="6" t="s">
        <v>69</v>
      </c>
      <c r="B38" s="4"/>
      <c r="C38" s="4"/>
      <c r="D38" s="3">
        <v>1</v>
      </c>
      <c r="E38" s="7">
        <v>45</v>
      </c>
      <c r="F38" s="7">
        <f t="shared" si="0"/>
        <v>45</v>
      </c>
      <c r="G38" s="4" t="s">
        <v>70</v>
      </c>
      <c r="H38" s="5"/>
    </row>
    <row r="39" spans="1:8" ht="18.95" customHeight="1" thickBot="1" x14ac:dyDescent="0.4">
      <c r="A39" s="8" t="s">
        <v>77</v>
      </c>
      <c r="B39" s="9" t="s">
        <v>72</v>
      </c>
      <c r="C39" s="9" t="s">
        <v>71</v>
      </c>
      <c r="D39" s="10">
        <v>1</v>
      </c>
      <c r="E39" s="11">
        <v>442</v>
      </c>
      <c r="F39" s="11">
        <f>E39*D39</f>
        <v>442</v>
      </c>
      <c r="G39" s="9" t="s">
        <v>73</v>
      </c>
      <c r="H39" s="12" t="s">
        <v>74</v>
      </c>
    </row>
    <row r="40" spans="1:8" x14ac:dyDescent="0.35">
      <c r="F40" s="19">
        <f>SUM(F3:F39)</f>
        <v>9636</v>
      </c>
    </row>
  </sheetData>
  <mergeCells count="5">
    <mergeCell ref="H33:H37"/>
    <mergeCell ref="A1:H1"/>
    <mergeCell ref="H13:H28"/>
    <mergeCell ref="H29:H30"/>
    <mergeCell ref="H3:H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6946A-D39F-4427-9991-77F0944F80AF}">
  <sheetPr>
    <tabColor theme="7" tint="0.79998168889431442"/>
    <pageSetUpPr fitToPage="1"/>
  </sheetPr>
  <dimension ref="A1:F16"/>
  <sheetViews>
    <sheetView workbookViewId="0">
      <selection activeCell="B6" sqref="B6"/>
    </sheetView>
  </sheetViews>
  <sheetFormatPr defaultColWidth="9.125" defaultRowHeight="18" x14ac:dyDescent="0.35"/>
  <cols>
    <col min="1" max="1" width="97.5" style="1" customWidth="1"/>
    <col min="2" max="2" width="12.875" style="1" customWidth="1"/>
    <col min="3" max="4" width="16.125" style="1" customWidth="1"/>
    <col min="5" max="5" width="18.875" style="2" customWidth="1"/>
    <col min="6" max="6" width="75.125" style="2" customWidth="1"/>
    <col min="7" max="16384" width="9.125" style="1"/>
  </cols>
  <sheetData>
    <row r="1" spans="1:6" ht="39.950000000000003" customHeight="1" thickBot="1" x14ac:dyDescent="0.4">
      <c r="A1" s="61" t="s">
        <v>175</v>
      </c>
      <c r="B1" s="71"/>
      <c r="C1" s="71"/>
      <c r="D1" s="71"/>
      <c r="E1" s="71"/>
      <c r="F1" s="72"/>
    </row>
    <row r="2" spans="1:6" ht="47.25" customHeight="1" thickBot="1" x14ac:dyDescent="0.4">
      <c r="A2" s="39" t="s">
        <v>0</v>
      </c>
      <c r="B2" s="40" t="s">
        <v>21</v>
      </c>
      <c r="C2" s="41" t="s">
        <v>31</v>
      </c>
      <c r="D2" s="41" t="s">
        <v>32</v>
      </c>
      <c r="E2" s="42" t="s">
        <v>76</v>
      </c>
      <c r="F2" s="60" t="s">
        <v>84</v>
      </c>
    </row>
    <row r="3" spans="1:6" ht="18.95" customHeight="1" x14ac:dyDescent="0.25">
      <c r="A3" s="66" t="s">
        <v>158</v>
      </c>
      <c r="B3" s="23">
        <v>16</v>
      </c>
      <c r="C3" s="24">
        <v>10055</v>
      </c>
      <c r="D3" s="24">
        <f>C3*B3</f>
        <v>160880</v>
      </c>
      <c r="E3" s="25"/>
      <c r="F3" s="26" t="s">
        <v>159</v>
      </c>
    </row>
    <row r="4" spans="1:6" ht="18.95" customHeight="1" x14ac:dyDescent="0.25">
      <c r="A4" s="67" t="s">
        <v>160</v>
      </c>
      <c r="B4" s="20">
        <v>130</v>
      </c>
      <c r="C4" s="21">
        <v>6933</v>
      </c>
      <c r="D4" s="21">
        <f t="shared" ref="D4:D7" si="0">C4*B4</f>
        <v>901290</v>
      </c>
      <c r="E4" s="22"/>
      <c r="F4" s="27" t="s">
        <v>161</v>
      </c>
    </row>
    <row r="5" spans="1:6" ht="18.95" customHeight="1" x14ac:dyDescent="0.35">
      <c r="A5" s="67" t="s">
        <v>162</v>
      </c>
      <c r="B5" s="20">
        <v>1</v>
      </c>
      <c r="C5" s="21">
        <v>725</v>
      </c>
      <c r="D5" s="21">
        <f t="shared" si="0"/>
        <v>725</v>
      </c>
      <c r="E5" s="22"/>
      <c r="F5" s="32" t="s">
        <v>174</v>
      </c>
    </row>
    <row r="6" spans="1:6" ht="18.95" customHeight="1" x14ac:dyDescent="0.35">
      <c r="A6" s="67" t="s">
        <v>164</v>
      </c>
      <c r="B6" s="20">
        <v>4</v>
      </c>
      <c r="C6" s="21">
        <v>3024</v>
      </c>
      <c r="D6" s="21">
        <f t="shared" si="0"/>
        <v>12096</v>
      </c>
      <c r="E6" s="22"/>
      <c r="F6" s="32" t="s">
        <v>163</v>
      </c>
    </row>
    <row r="7" spans="1:6" ht="18.95" customHeight="1" thickBot="1" x14ac:dyDescent="0.3">
      <c r="A7" s="53" t="s">
        <v>154</v>
      </c>
      <c r="B7" s="34">
        <v>2</v>
      </c>
      <c r="C7" s="49">
        <v>6584</v>
      </c>
      <c r="D7" s="49">
        <f t="shared" si="0"/>
        <v>13168</v>
      </c>
      <c r="E7" s="36"/>
      <c r="F7" s="69" t="s">
        <v>155</v>
      </c>
    </row>
    <row r="8" spans="1:6" ht="18.95" customHeight="1" x14ac:dyDescent="0.35">
      <c r="D8" s="33">
        <f>SUM(D3:D7)</f>
        <v>1088159</v>
      </c>
    </row>
    <row r="9" spans="1:6" ht="18.95" customHeight="1" x14ac:dyDescent="0.35"/>
    <row r="10" spans="1:6" ht="18.95" customHeight="1" x14ac:dyDescent="0.35"/>
    <row r="11" spans="1:6" ht="18.95" customHeight="1" x14ac:dyDescent="0.35"/>
    <row r="12" spans="1:6" ht="18.95" customHeight="1" x14ac:dyDescent="0.35"/>
    <row r="13" spans="1:6" ht="18.95" customHeight="1" x14ac:dyDescent="0.35"/>
    <row r="14" spans="1:6" ht="18.95" customHeight="1" x14ac:dyDescent="0.35"/>
    <row r="15" spans="1:6" ht="18.95" customHeight="1" x14ac:dyDescent="0.35"/>
    <row r="16" spans="1:6" ht="18.95" customHeight="1" x14ac:dyDescent="0.35"/>
  </sheetData>
  <mergeCells count="1">
    <mergeCell ref="B1:F1"/>
  </mergeCells>
  <hyperlinks>
    <hyperlink ref="F3" r:id="rId1" display="https://www.kaiserkraft.cz/skrine/skrinky-uzamykatelne-boxy/satni-skrin/v-x-s-x-h-1940-x-900-x-500-mm-s-nohami/p/M9436161/?list=Sk%C5%99%C3%AD%C5%88ky%2C%20uzamykateln%C3%A9%20boxy" xr:uid="{F7E2BDF9-A02C-4255-8561-4C027F448B50}"/>
    <hyperlink ref="F4" r:id="rId2" display="https://www.kaiserkraft.cz/skrine/skrinky-uzamykatelne-boxy/satni-skrin/v-x-s-x-h-1800-x-600-x-500-mm-2-oddily/p/M9778789/?list=Sk%C5%99%C3%AD%C5%88ky%2C%20uzamykateln%C3%A9%20boxy" xr:uid="{5CA44596-29CB-4147-A052-80444781CC5B}"/>
    <hyperlink ref="F6" r:id="rId3" xr:uid="{AE731597-5FB7-4570-B952-D6B870760AA8}"/>
    <hyperlink ref="F7" r:id="rId4" display="https://www.b2bpartner.cz/kos-na-trideny-odpad-3x-50-l-stojan-na-odpadkove-pytle-seda-zluta/" xr:uid="{34975849-B9F3-4EE3-92D8-DFC938E42674}"/>
    <hyperlink ref="F5" r:id="rId5" xr:uid="{1B3D25CA-6725-465C-883C-232662219448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45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Dílna</vt:lpstr>
      <vt:lpstr>Nářadí - ponk</vt:lpstr>
      <vt:lpstr>šatny žáků + UOV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Silvie Petrusová</dc:creator>
  <cp:lastModifiedBy>Jaroslav Vlček</cp:lastModifiedBy>
  <cp:lastPrinted>2023-05-23T08:36:25Z</cp:lastPrinted>
  <dcterms:created xsi:type="dcterms:W3CDTF">2014-11-11T17:14:45Z</dcterms:created>
  <dcterms:modified xsi:type="dcterms:W3CDTF">2024-01-11T06:13:56Z</dcterms:modified>
</cp:coreProperties>
</file>